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подпрограммы'!$7:$9</definedName>
    <definedName name="_xlnm.Print_Area" localSheetId="0">'4 подпрограммы'!$A$1:$AJ$93</definedName>
  </definedNames>
  <calcPr fullCalcOnLoad="1"/>
</workbook>
</file>

<file path=xl/sharedStrings.xml><?xml version="1.0" encoding="utf-8"?>
<sst xmlns="http://schemas.openxmlformats.org/spreadsheetml/2006/main" count="574" uniqueCount="155">
  <si>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</si>
  <si>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</si>
  <si>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</si>
  <si>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</si>
  <si>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</si>
  <si>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</si>
  <si>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</si>
  <si>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</si>
  <si>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</si>
  <si>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</si>
  <si>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</si>
  <si>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</si>
  <si>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</si>
  <si>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</si>
  <si>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</si>
  <si>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</si>
  <si>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</si>
  <si>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</si>
  <si>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</si>
  <si>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</si>
  <si>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</si>
  <si>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</si>
  <si>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</si>
  <si>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</si>
  <si>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</si>
  <si>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</si>
  <si>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</si>
  <si>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</si>
  <si>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</si>
  <si>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</si>
  <si>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</si>
  <si>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</si>
  <si>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</si>
  <si>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</si>
  <si>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</si>
  <si>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</si>
  <si>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</si>
  <si>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</si>
  <si>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</si>
  <si>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</si>
  <si>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</si>
  <si>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</si>
  <si>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</si>
  <si>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</si>
  <si>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</si>
  <si>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</si>
  <si>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</si>
  <si>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</si>
  <si>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</si>
  <si>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</si>
  <si>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</si>
  <si>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</si>
  <si>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</si>
  <si>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</si>
  <si>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</si>
  <si>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</si>
  <si>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</si>
  <si>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</si>
  <si>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</si>
  <si>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</si>
  <si>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</si>
  <si>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</si>
  <si>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</si>
  <si>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</si>
  <si>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</si>
  <si>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</si>
  <si>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</si>
  <si>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</si>
  <si>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</si>
  <si>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</si>
  <si>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</si>
  <si>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</si>
  <si>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</si>
  <si>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</si>
  <si>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</si>
  <si>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</si>
  <si>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</si>
  <si>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</si>
  <si>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</si>
  <si>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</si>
  <si>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</si>
  <si>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</si>
  <si>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</si>
  <si>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</si>
  <si>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</si>
  <si>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</si>
  <si>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</si>
  <si>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</si>
  <si>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</si>
  <si>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</si>
  <si>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</si>
  <si>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</si>
  <si>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</si>
  <si>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</si>
  <si>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</si>
  <si>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</si>
  <si>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</si>
  <si>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</si>
  <si>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</si>
  <si>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</si>
  <si>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</si>
  <si>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</si>
  <si>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</si>
  <si>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</si>
  <si>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</si>
  <si>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</si>
  <si>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</si>
  <si>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</si>
  <si>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</si>
  <si>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</si>
  <si>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</si>
  <si>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</si>
  <si>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</si>
  <si>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</si>
  <si>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</si>
  <si>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</si>
  <si>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</si>
  <si>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</si>
  <si>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</si>
  <si>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</si>
  <si>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</si>
  <si>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</si>
  <si>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</si>
  <si>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</si>
  <si>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</si>
  <si>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</si>
  <si>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</si>
  <si>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</si>
  <si>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</si>
  <si>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</si>
  <si>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</si>
  <si>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</si>
  <si>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</si>
  <si>
    <t>шт.</t>
  </si>
  <si>
    <t>Задача 2 "Повышение эффективности управления муниципальными предприятиями"</t>
  </si>
  <si>
    <t>Подпрограмма 4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</si>
  <si>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 подпрограммы 4 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</si>
  <si>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 xml:space="preserve">Показатель 1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</si>
  <si>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 xml:space="preserve">Показатель 2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</si>
  <si>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Мероприятие 1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</si>
  <si>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мероприятия 1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</si>
  <si>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Мероприятие 2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</si>
  <si>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Показатель 1 мероприятия 2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</si>
  <si>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Показатель 2 мероприятия 2 задачи 1 подпрограммы 4 "Количество приобретенного оборудования"</t>
  </si>
  <si>
    <t xml:space="preserve">Показатель 1 задачи 2 подпрограммы 4 "Количество муниципальных унитарных предприятий Осташковского городского округа" </t>
  </si>
  <si>
    <t>Административное мерприятие 1 задачи 2 подпрограммы 4 "Проведение заседаний балансовой комиссии Осташковского городского округа"</t>
  </si>
  <si>
    <t>Показатель 1 административного мерприятия 1 задачи 2 подпрограммы 4 "Количество проведенных заседаний балансовой комиссии Осташковского городского округа"</t>
  </si>
  <si>
    <t>Административное мероприятие 2  задачи 2 подпрограммы 4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</si>
  <si>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1  административного мерприятия 2 задачи 2 подпрограммы 4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</si>
  <si>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х</t>
  </si>
  <si>
    <t>Данные отдела экономического развития, потребительского рынка и предпринимательства Администрации Осташковского городского округа из Реестра субъектов МСП</t>
  </si>
  <si>
    <t>4.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</si>
  <si>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цели 4 "Количество юридических лиц (за исключением государственных (муниципальных) учреждений), индивидуальных предпринимателей, а также физических лиц, получивших субсидию"</t>
  </si>
  <si>
    <t>кв.м</t>
  </si>
  <si>
    <t>(да-1,     нет-0)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</si>
</sst>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sz val="10"/>
      <color rgb="FF334059"/>
      <name val="Times New Roman"/>
      <family val="1"/>
    </font>
    <font>
      <sz val="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0" fillId="36" borderId="12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" fontId="3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178" fontId="2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8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67" fillId="37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68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6" borderId="10" xfId="0" applyFont="1" applyFill="1" applyBorder="1" applyAlignment="1">
      <alignment horizontal="right" vertical="center" wrapText="1"/>
    </xf>
    <xf numFmtId="1" fontId="68" fillId="36" borderId="10" xfId="0" applyNumberFormat="1" applyFont="1" applyFill="1" applyBorder="1" applyAlignment="1">
      <alignment horizontal="right" vertical="center" wrapText="1"/>
    </xf>
    <xf numFmtId="1" fontId="68" fillId="37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/>
    </xf>
    <xf numFmtId="1" fontId="68" fillId="33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right" vertical="center" wrapText="1"/>
    </xf>
    <xf numFmtId="3" fontId="68" fillId="39" borderId="10" xfId="0" applyNumberFormat="1" applyFont="1" applyFill="1" applyBorder="1" applyAlignment="1">
      <alignment horizontal="right" vertical="center" wrapText="1"/>
    </xf>
    <xf numFmtId="0" fontId="68" fillId="39" borderId="10" xfId="0" applyFont="1" applyFill="1" applyBorder="1" applyAlignment="1">
      <alignment horizontal="right" vertical="center" wrapText="1"/>
    </xf>
    <xf numFmtId="178" fontId="67" fillId="39" borderId="10" xfId="0" applyNumberFormat="1" applyFont="1" applyFill="1" applyBorder="1" applyAlignment="1">
      <alignment horizontal="right" vertical="center" wrapText="1"/>
    </xf>
    <xf numFmtId="178" fontId="68" fillId="39" borderId="10" xfId="0" applyNumberFormat="1" applyFont="1" applyFill="1" applyBorder="1" applyAlignment="1">
      <alignment horizontal="right" vertical="center" wrapText="1"/>
    </xf>
    <xf numFmtId="0" fontId="67" fillId="39" borderId="10" xfId="0" applyFont="1" applyFill="1" applyBorder="1" applyAlignment="1">
      <alignment horizontal="right" vertical="center" wrapText="1"/>
    </xf>
    <xf numFmtId="0" fontId="10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9" borderId="10" xfId="0" applyNumberFormat="1" applyFont="1" applyFill="1" applyBorder="1" applyAlignment="1">
      <alignment horizontal="right" vertical="center" wrapText="1"/>
    </xf>
    <xf numFmtId="1" fontId="3" fillId="39" borderId="10" xfId="0" applyNumberFormat="1" applyFont="1" applyFill="1" applyBorder="1" applyAlignment="1">
      <alignment horizontal="right" vertical="center" wrapText="1"/>
    </xf>
    <xf numFmtId="1" fontId="2" fillId="39" borderId="10" xfId="0" applyNumberFormat="1" applyFont="1" applyFill="1" applyBorder="1" applyAlignment="1">
      <alignment horizontal="right" vertical="center" wrapText="1"/>
    </xf>
    <xf numFmtId="0" fontId="3" fillId="39" borderId="10" xfId="0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right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W223"/>
  <sheetViews>
    <sheetView tabSelected="1" view="pageBreakPreview" zoomScaleSheetLayoutView="100" zoomScalePageLayoutView="0" workbookViewId="0" topLeftCell="AA7">
      <pane xSplit="2" ySplit="5" topLeftCell="AC84" activePane="bottomRight" state="frozen"/>
      <selection pane="topLeft" activeCell="AA7" sqref="AA7"/>
      <selection pane="topRight" activeCell="AC7" sqref="AC7"/>
      <selection pane="bottomLeft" activeCell="AA12" sqref="AA12"/>
      <selection pane="bottomRight" activeCell="AE84" sqref="AE84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421875" style="0" customWidth="1"/>
    <col min="28" max="28" width="8.7109375" style="0" customWidth="1"/>
    <col min="29" max="29" width="9.8515625" style="0" customWidth="1"/>
    <col min="30" max="34" width="9.7109375" style="0" customWidth="1"/>
    <col min="35" max="35" width="10.8515625" style="0" customWidth="1"/>
    <col min="37" max="37" width="11.57421875" style="1" customWidth="1"/>
    <col min="38" max="38" width="12.7109375" style="1" customWidth="1"/>
    <col min="39" max="40" width="11.421875" style="1" bestFit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45" width="14.00390625" style="1" customWidth="1"/>
    <col min="46" max="85" width="9.140625" style="1" customWidth="1"/>
  </cols>
  <sheetData>
    <row r="1" spans="3:36" ht="15">
      <c r="C1" s="27"/>
      <c r="D1" s="27"/>
      <c r="E1" s="27"/>
      <c r="F1" s="27"/>
      <c r="G1" s="27"/>
      <c r="H1" s="27"/>
      <c r="AA1" s="26"/>
      <c r="AB1" s="26"/>
      <c r="AC1" s="26"/>
      <c r="AD1" s="26"/>
      <c r="AE1" s="166" t="s">
        <v>24</v>
      </c>
      <c r="AF1" s="166"/>
      <c r="AG1" s="166"/>
      <c r="AH1" s="166"/>
      <c r="AI1" s="166"/>
      <c r="AJ1" s="166"/>
    </row>
    <row r="2" spans="3:36" ht="15">
      <c r="C2" s="27"/>
      <c r="D2" s="27"/>
      <c r="E2" s="27"/>
      <c r="F2" s="27"/>
      <c r="G2" s="27"/>
      <c r="H2" s="27"/>
      <c r="AA2" s="26"/>
      <c r="AB2" s="166" t="s">
        <v>29</v>
      </c>
      <c r="AC2" s="166"/>
      <c r="AD2" s="166"/>
      <c r="AE2" s="166"/>
      <c r="AF2" s="166"/>
      <c r="AG2" s="166"/>
      <c r="AH2" s="166"/>
      <c r="AI2" s="166"/>
      <c r="AJ2" s="166"/>
    </row>
    <row r="3" spans="3:36" ht="15">
      <c r="C3" s="27"/>
      <c r="D3" s="27"/>
      <c r="E3" s="27"/>
      <c r="F3" s="27"/>
      <c r="G3" s="27"/>
      <c r="H3" s="27"/>
      <c r="AA3" s="166" t="s">
        <v>85</v>
      </c>
      <c r="AB3" s="166"/>
      <c r="AC3" s="166"/>
      <c r="AD3" s="166"/>
      <c r="AE3" s="166"/>
      <c r="AF3" s="166"/>
      <c r="AG3" s="166"/>
      <c r="AH3" s="166"/>
      <c r="AI3" s="166"/>
      <c r="AJ3" s="166"/>
    </row>
    <row r="4" spans="1:43" s="2" customFormat="1" ht="18.75">
      <c r="A4" s="4"/>
      <c r="B4" s="4"/>
      <c r="C4" s="167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168" t="s">
        <v>85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169" t="s">
        <v>129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70" t="s">
        <v>9</v>
      </c>
      <c r="B7" s="170"/>
      <c r="C7" s="170"/>
      <c r="D7" s="170"/>
      <c r="E7" s="170"/>
      <c r="F7" s="170"/>
      <c r="G7" s="170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9" t="s">
        <v>13</v>
      </c>
      <c r="S7" s="185"/>
      <c r="T7" s="185"/>
      <c r="U7" s="185"/>
      <c r="V7" s="185"/>
      <c r="W7" s="185"/>
      <c r="X7" s="185"/>
      <c r="Y7" s="185"/>
      <c r="Z7" s="186"/>
      <c r="AA7" s="170" t="s">
        <v>14</v>
      </c>
      <c r="AB7" s="170" t="s">
        <v>6</v>
      </c>
      <c r="AC7" s="179" t="s">
        <v>15</v>
      </c>
      <c r="AD7" s="180"/>
      <c r="AE7" s="180"/>
      <c r="AF7" s="180"/>
      <c r="AG7" s="180"/>
      <c r="AH7" s="181"/>
      <c r="AI7" s="176" t="s">
        <v>10</v>
      </c>
      <c r="AJ7" s="176"/>
      <c r="AK7" s="5"/>
      <c r="AL7" s="5"/>
    </row>
    <row r="8" spans="1:38" s="20" customFormat="1" ht="15" customHeight="1">
      <c r="A8" s="170" t="s">
        <v>17</v>
      </c>
      <c r="B8" s="170"/>
      <c r="C8" s="170"/>
      <c r="D8" s="170" t="s">
        <v>18</v>
      </c>
      <c r="E8" s="170"/>
      <c r="F8" s="170" t="s">
        <v>19</v>
      </c>
      <c r="G8" s="177"/>
      <c r="H8" s="170" t="s">
        <v>16</v>
      </c>
      <c r="I8" s="170"/>
      <c r="J8" s="170"/>
      <c r="K8" s="170"/>
      <c r="L8" s="170"/>
      <c r="M8" s="170"/>
      <c r="N8" s="170"/>
      <c r="O8" s="170"/>
      <c r="P8" s="170"/>
      <c r="Q8" s="170"/>
      <c r="R8" s="171" t="s">
        <v>57</v>
      </c>
      <c r="S8" s="172"/>
      <c r="T8" s="171" t="s">
        <v>58</v>
      </c>
      <c r="U8" s="171" t="s">
        <v>59</v>
      </c>
      <c r="V8" s="171" t="s">
        <v>60</v>
      </c>
      <c r="W8" s="173" t="s">
        <v>61</v>
      </c>
      <c r="X8" s="174"/>
      <c r="Y8" s="171" t="s">
        <v>62</v>
      </c>
      <c r="Z8" s="172"/>
      <c r="AA8" s="178"/>
      <c r="AB8" s="170"/>
      <c r="AC8" s="182"/>
      <c r="AD8" s="183"/>
      <c r="AE8" s="183"/>
      <c r="AF8" s="183"/>
      <c r="AG8" s="183"/>
      <c r="AH8" s="184"/>
      <c r="AI8" s="176"/>
      <c r="AJ8" s="176"/>
      <c r="AK8" s="5"/>
      <c r="AL8" s="5"/>
    </row>
    <row r="9" spans="1:44" s="20" customFormat="1" ht="22.5">
      <c r="A9" s="170"/>
      <c r="B9" s="170"/>
      <c r="C9" s="170"/>
      <c r="D9" s="170"/>
      <c r="E9" s="170"/>
      <c r="F9" s="170"/>
      <c r="G9" s="177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2"/>
      <c r="S9" s="172"/>
      <c r="T9" s="172"/>
      <c r="U9" s="172"/>
      <c r="V9" s="172"/>
      <c r="W9" s="174"/>
      <c r="X9" s="174"/>
      <c r="Y9" s="172"/>
      <c r="Z9" s="172"/>
      <c r="AA9" s="178"/>
      <c r="AB9" s="170"/>
      <c r="AC9" s="17">
        <v>2022</v>
      </c>
      <c r="AD9" s="24">
        <v>2023</v>
      </c>
      <c r="AE9" s="24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53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8">
        <v>15</v>
      </c>
      <c r="P10" s="68">
        <v>16</v>
      </c>
      <c r="Q10" s="68">
        <v>17</v>
      </c>
      <c r="R10" s="69">
        <v>18</v>
      </c>
      <c r="S10" s="68">
        <v>19</v>
      </c>
      <c r="T10" s="69">
        <v>20</v>
      </c>
      <c r="U10" s="68">
        <v>21</v>
      </c>
      <c r="V10" s="69">
        <v>22</v>
      </c>
      <c r="W10" s="68">
        <v>23</v>
      </c>
      <c r="X10" s="69">
        <v>24</v>
      </c>
      <c r="Y10" s="68">
        <v>25</v>
      </c>
      <c r="Z10" s="69">
        <v>26</v>
      </c>
      <c r="AA10" s="17">
        <v>27</v>
      </c>
      <c r="AB10" s="18">
        <v>28</v>
      </c>
      <c r="AC10" s="17">
        <v>29</v>
      </c>
      <c r="AD10" s="28">
        <v>30</v>
      </c>
      <c r="AE10" s="24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9" s="20" customFormat="1" ht="14.25" customHeight="1">
      <c r="A11" s="63"/>
      <c r="B11" s="63"/>
      <c r="C11" s="63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33">
        <v>0</v>
      </c>
      <c r="S11" s="33">
        <v>3</v>
      </c>
      <c r="T11" s="3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39" t="s">
        <v>12</v>
      </c>
      <c r="AB11" s="17" t="s">
        <v>20</v>
      </c>
      <c r="AC11" s="74">
        <f>AC22+AC35+AC56</f>
        <v>4913594</v>
      </c>
      <c r="AD11" s="74">
        <f>AD22+AD35+AD56+AD79</f>
        <v>7031779.21</v>
      </c>
      <c r="AE11" s="74">
        <f>AE22+AE35+AE56+AE79</f>
        <v>2011779.21</v>
      </c>
      <c r="AF11" s="74">
        <f>AF22+AF35+AF56+AF79</f>
        <v>2011779.21</v>
      </c>
      <c r="AG11" s="74">
        <f>AG22+AG35+AG56+AG79</f>
        <v>2011779.21</v>
      </c>
      <c r="AH11" s="74">
        <f>AH22+AH35+AH56+AH79</f>
        <v>2011779.21</v>
      </c>
      <c r="AI11" s="74">
        <f>AC11+AD11+AE11+AF11+AG11+AH11</f>
        <v>19992490.050000004</v>
      </c>
      <c r="AJ11" s="49">
        <v>2027</v>
      </c>
      <c r="AK11" s="165">
        <f>AK12+AK13</f>
        <v>19992490.049999997</v>
      </c>
      <c r="AL11" s="51"/>
      <c r="AM11" s="55">
        <f aca="true" t="shared" si="0" ref="AM11:AR11">AM12+AM13</f>
        <v>4913594</v>
      </c>
      <c r="AN11" s="55">
        <f t="shared" si="0"/>
        <v>7031779.21</v>
      </c>
      <c r="AO11" s="55">
        <f t="shared" si="0"/>
        <v>2011779.21</v>
      </c>
      <c r="AP11" s="55">
        <f t="shared" si="0"/>
        <v>2011779.21</v>
      </c>
      <c r="AQ11" s="55">
        <f t="shared" si="0"/>
        <v>2011779.21</v>
      </c>
      <c r="AR11" s="55">
        <f t="shared" si="0"/>
        <v>2011779.21</v>
      </c>
      <c r="AS11" s="55">
        <f>AM11+AN11+AO11+AP11+AQ11+AR11</f>
        <v>19992490.050000004</v>
      </c>
      <c r="AT11" s="55"/>
      <c r="AU11" s="55"/>
      <c r="AV11" s="55"/>
      <c r="AW11" s="55"/>
    </row>
    <row r="12" spans="1:49" s="20" customFormat="1" ht="15">
      <c r="A12" s="42"/>
      <c r="B12" s="42"/>
      <c r="C12" s="42"/>
      <c r="D12" s="65"/>
      <c r="E12" s="65"/>
      <c r="F12" s="65"/>
      <c r="G12" s="65"/>
      <c r="H12" s="6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6"/>
      <c r="V12" s="66"/>
      <c r="W12" s="66"/>
      <c r="X12" s="66"/>
      <c r="Y12" s="66"/>
      <c r="Z12" s="66"/>
      <c r="AA12" s="40" t="s">
        <v>28</v>
      </c>
      <c r="AB12" s="30"/>
      <c r="AC12" s="31"/>
      <c r="AD12" s="31"/>
      <c r="AE12" s="31"/>
      <c r="AF12" s="31"/>
      <c r="AG12" s="31"/>
      <c r="AH12" s="31"/>
      <c r="AI12" s="32"/>
      <c r="AJ12" s="48"/>
      <c r="AK12" s="165">
        <f>AK34+AK55+AK78</f>
        <v>11513730.399999999</v>
      </c>
      <c r="AL12" s="55" t="s">
        <v>131</v>
      </c>
      <c r="AM12" s="55">
        <f aca="true" t="shared" si="1" ref="AM12:AR13">AM34+AM55+AM78</f>
        <v>1613834.35</v>
      </c>
      <c r="AN12" s="55">
        <f t="shared" si="1"/>
        <v>5995979.21</v>
      </c>
      <c r="AO12" s="55">
        <f t="shared" si="1"/>
        <v>975979.21</v>
      </c>
      <c r="AP12" s="55">
        <f t="shared" si="1"/>
        <v>975979.21</v>
      </c>
      <c r="AQ12" s="55">
        <f t="shared" si="1"/>
        <v>975979.21</v>
      </c>
      <c r="AR12" s="55">
        <f t="shared" si="1"/>
        <v>975979.21</v>
      </c>
      <c r="AS12" s="55">
        <f>AM12+AN12+AO12+AP12+AQ12+AR12</f>
        <v>11513730.400000002</v>
      </c>
      <c r="AT12" s="55"/>
      <c r="AU12" s="55"/>
      <c r="AV12" s="55"/>
      <c r="AW12" s="55"/>
    </row>
    <row r="13" spans="1:49" s="20" customFormat="1" ht="24">
      <c r="A13" s="42"/>
      <c r="B13" s="42"/>
      <c r="C13" s="42"/>
      <c r="D13" s="65"/>
      <c r="E13" s="65"/>
      <c r="F13" s="65"/>
      <c r="G13" s="65"/>
      <c r="H13" s="65"/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>
        <v>3</v>
      </c>
      <c r="T13" s="42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0" t="s">
        <v>63</v>
      </c>
      <c r="AB13" s="30"/>
      <c r="AC13" s="31"/>
      <c r="AD13" s="31"/>
      <c r="AE13" s="31"/>
      <c r="AF13" s="31"/>
      <c r="AG13" s="31"/>
      <c r="AH13" s="31"/>
      <c r="AI13" s="32"/>
      <c r="AJ13" s="48"/>
      <c r="AK13" s="165">
        <f>AK35+AK56</f>
        <v>8478759.65</v>
      </c>
      <c r="AL13" s="51" t="s">
        <v>132</v>
      </c>
      <c r="AM13" s="55">
        <f t="shared" si="1"/>
        <v>3299759.65</v>
      </c>
      <c r="AN13" s="51">
        <f t="shared" si="1"/>
        <v>1035800</v>
      </c>
      <c r="AO13" s="51">
        <f t="shared" si="1"/>
        <v>1035800</v>
      </c>
      <c r="AP13" s="51">
        <f t="shared" si="1"/>
        <v>1035800</v>
      </c>
      <c r="AQ13" s="51">
        <f t="shared" si="1"/>
        <v>1035800</v>
      </c>
      <c r="AR13" s="51">
        <f t="shared" si="1"/>
        <v>1035800</v>
      </c>
      <c r="AS13" s="55">
        <f>AM13+AN13+AO13+AP13+AQ13+AR13</f>
        <v>8478759.65</v>
      </c>
      <c r="AT13" s="55"/>
      <c r="AU13" s="55"/>
      <c r="AV13" s="55"/>
      <c r="AW13" s="55"/>
    </row>
    <row r="14" spans="1:49" s="20" customFormat="1" ht="15">
      <c r="A14" s="43"/>
      <c r="B14" s="43"/>
      <c r="C14" s="43"/>
      <c r="D14" s="67"/>
      <c r="E14" s="67"/>
      <c r="F14" s="67"/>
      <c r="G14" s="67"/>
      <c r="H14" s="67"/>
      <c r="I14" s="43"/>
      <c r="J14" s="43"/>
      <c r="K14" s="43"/>
      <c r="L14" s="43"/>
      <c r="M14" s="43"/>
      <c r="N14" s="43"/>
      <c r="O14" s="43"/>
      <c r="P14" s="43"/>
      <c r="Q14" s="43"/>
      <c r="R14" s="43">
        <v>0</v>
      </c>
      <c r="S14" s="43">
        <v>3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1" t="s">
        <v>87</v>
      </c>
      <c r="AB14" s="24" t="s">
        <v>21</v>
      </c>
      <c r="AC14" s="103">
        <v>209.39</v>
      </c>
      <c r="AD14" s="103">
        <v>230.14</v>
      </c>
      <c r="AE14" s="103">
        <v>242.11</v>
      </c>
      <c r="AF14" s="103">
        <v>253.55</v>
      </c>
      <c r="AG14" s="100">
        <v>266.23</v>
      </c>
      <c r="AH14" s="100">
        <v>280</v>
      </c>
      <c r="AI14" s="102">
        <f aca="true" t="shared" si="2" ref="AI14:AI45">AC14+AD14+AE14+AF14+AG14+AH14</f>
        <v>1481.42</v>
      </c>
      <c r="AJ14" s="49">
        <v>2027</v>
      </c>
      <c r="AK14" s="51"/>
      <c r="AL14" s="51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5">
      <c r="A15" s="43"/>
      <c r="B15" s="43"/>
      <c r="C15" s="43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  <c r="Q15" s="43"/>
      <c r="R15" s="43">
        <v>0</v>
      </c>
      <c r="S15" s="43">
        <v>3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2</v>
      </c>
      <c r="AA15" s="41" t="s">
        <v>88</v>
      </c>
      <c r="AB15" s="24" t="s">
        <v>42</v>
      </c>
      <c r="AC15" s="99">
        <v>6257.2</v>
      </c>
      <c r="AD15" s="100">
        <v>6457.2</v>
      </c>
      <c r="AE15" s="101">
        <v>6600</v>
      </c>
      <c r="AF15" s="101">
        <v>6900</v>
      </c>
      <c r="AG15" s="101">
        <v>7200</v>
      </c>
      <c r="AH15" s="101">
        <v>7500</v>
      </c>
      <c r="AI15" s="102">
        <f t="shared" si="2"/>
        <v>40914.4</v>
      </c>
      <c r="AJ15" s="50">
        <v>2027</v>
      </c>
      <c r="AK15" s="51"/>
      <c r="AL15" s="51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24" customHeight="1">
      <c r="A16" s="42"/>
      <c r="B16" s="42"/>
      <c r="C16" s="42"/>
      <c r="D16" s="65"/>
      <c r="E16" s="65"/>
      <c r="F16" s="65"/>
      <c r="G16" s="65"/>
      <c r="H16" s="65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>
        <v>3</v>
      </c>
      <c r="T16" s="42">
        <v>0</v>
      </c>
      <c r="U16" s="66">
        <v>2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0" t="s">
        <v>64</v>
      </c>
      <c r="AB16" s="30"/>
      <c r="AC16" s="38"/>
      <c r="AD16" s="38"/>
      <c r="AE16" s="38"/>
      <c r="AF16" s="38"/>
      <c r="AG16" s="38"/>
      <c r="AH16" s="38"/>
      <c r="AI16" s="32"/>
      <c r="AJ16" s="48"/>
      <c r="AK16" s="51"/>
      <c r="AL16" s="51"/>
      <c r="AM16" s="55"/>
      <c r="AN16" s="55"/>
      <c r="AO16" s="51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34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>
        <v>0</v>
      </c>
      <c r="S17" s="33">
        <v>3</v>
      </c>
      <c r="T17" s="33">
        <v>0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41" t="s">
        <v>89</v>
      </c>
      <c r="AB17" s="24" t="s">
        <v>55</v>
      </c>
      <c r="AC17" s="25">
        <v>320</v>
      </c>
      <c r="AD17" s="25">
        <v>320</v>
      </c>
      <c r="AE17" s="25">
        <v>320</v>
      </c>
      <c r="AF17" s="25">
        <v>320</v>
      </c>
      <c r="AG17" s="25">
        <v>320</v>
      </c>
      <c r="AH17" s="25">
        <v>320</v>
      </c>
      <c r="AI17" s="52">
        <f t="shared" si="2"/>
        <v>1920</v>
      </c>
      <c r="AJ17" s="49">
        <v>2027</v>
      </c>
      <c r="AK17" s="51"/>
      <c r="AL17" s="51"/>
      <c r="AM17" s="55"/>
      <c r="AN17" s="55"/>
      <c r="AO17" s="51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24.75" customHeight="1">
      <c r="A18" s="132"/>
      <c r="B18" s="132"/>
      <c r="C18" s="132"/>
      <c r="D18" s="133"/>
      <c r="E18" s="133"/>
      <c r="F18" s="133"/>
      <c r="G18" s="133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42">
        <v>0</v>
      </c>
      <c r="S18" s="42">
        <v>3</v>
      </c>
      <c r="T18" s="42">
        <v>0</v>
      </c>
      <c r="U18" s="66">
        <v>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0" t="s">
        <v>86</v>
      </c>
      <c r="AB18" s="30"/>
      <c r="AC18" s="38"/>
      <c r="AD18" s="38"/>
      <c r="AE18" s="38"/>
      <c r="AF18" s="38"/>
      <c r="AG18" s="38"/>
      <c r="AH18" s="38"/>
      <c r="AI18" s="32"/>
      <c r="AJ18" s="48"/>
      <c r="AK18" s="51"/>
      <c r="AL18" s="51"/>
      <c r="AM18" s="55"/>
      <c r="AN18" s="55"/>
      <c r="AO18" s="51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24.7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>
        <v>0</v>
      </c>
      <c r="S19" s="33">
        <v>3</v>
      </c>
      <c r="T19" s="33">
        <v>0</v>
      </c>
      <c r="U19" s="63">
        <v>3</v>
      </c>
      <c r="V19" s="63">
        <v>0</v>
      </c>
      <c r="W19" s="63">
        <v>0</v>
      </c>
      <c r="X19" s="63">
        <v>0</v>
      </c>
      <c r="Y19" s="63">
        <v>0</v>
      </c>
      <c r="Z19" s="63">
        <v>1</v>
      </c>
      <c r="AA19" s="41" t="s">
        <v>90</v>
      </c>
      <c r="AB19" s="24" t="s">
        <v>22</v>
      </c>
      <c r="AC19" s="97">
        <v>707</v>
      </c>
      <c r="AD19" s="97">
        <v>722</v>
      </c>
      <c r="AE19" s="97">
        <v>737</v>
      </c>
      <c r="AF19" s="97">
        <v>740</v>
      </c>
      <c r="AG19" s="97">
        <v>745</v>
      </c>
      <c r="AH19" s="97">
        <v>750</v>
      </c>
      <c r="AI19" s="98">
        <f>AC19+AD19+AE19+AF19+AG19+AH19</f>
        <v>4401</v>
      </c>
      <c r="AJ19" s="73">
        <v>2027</v>
      </c>
      <c r="AK19" s="51"/>
      <c r="AL19" s="51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20" customFormat="1" ht="27.75" customHeight="1">
      <c r="A20" s="132"/>
      <c r="B20" s="132"/>
      <c r="C20" s="132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>
        <v>0</v>
      </c>
      <c r="S20" s="132">
        <v>3</v>
      </c>
      <c r="T20" s="132">
        <v>0</v>
      </c>
      <c r="U20" s="132">
        <v>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40" t="s">
        <v>151</v>
      </c>
      <c r="AB20" s="110"/>
      <c r="AC20" s="111"/>
      <c r="AD20" s="111"/>
      <c r="AE20" s="111"/>
      <c r="AF20" s="111"/>
      <c r="AG20" s="111"/>
      <c r="AH20" s="111"/>
      <c r="AI20" s="111"/>
      <c r="AJ20" s="120">
        <v>2023</v>
      </c>
      <c r="AK20" s="51"/>
      <c r="AL20" s="51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20" customFormat="1" ht="36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>
        <v>0</v>
      </c>
      <c r="S21" s="33">
        <v>3</v>
      </c>
      <c r="T21" s="33">
        <v>0</v>
      </c>
      <c r="U21" s="33">
        <v>4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105" t="s">
        <v>152</v>
      </c>
      <c r="AB21" s="17" t="s">
        <v>22</v>
      </c>
      <c r="AC21" s="75" t="s">
        <v>149</v>
      </c>
      <c r="AD21" s="77">
        <v>2</v>
      </c>
      <c r="AE21" s="77">
        <v>0</v>
      </c>
      <c r="AF21" s="77">
        <v>0</v>
      </c>
      <c r="AG21" s="77">
        <v>0</v>
      </c>
      <c r="AH21" s="77">
        <v>0</v>
      </c>
      <c r="AI21" s="78">
        <f>AD21+AE21+AF21+AG21+AH21</f>
        <v>2</v>
      </c>
      <c r="AJ21" s="121">
        <v>2023</v>
      </c>
      <c r="AK21" s="51"/>
      <c r="AL21" s="5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s="20" customFormat="1" ht="36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>
        <v>0</v>
      </c>
      <c r="S22" s="134">
        <v>3</v>
      </c>
      <c r="T22" s="134">
        <v>1</v>
      </c>
      <c r="U22" s="134">
        <v>1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14" t="s">
        <v>65</v>
      </c>
      <c r="AB22" s="112" t="s">
        <v>20</v>
      </c>
      <c r="AC22" s="115">
        <f aca="true" t="shared" si="3" ref="AC22:AH22">AC23+AC29</f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0</v>
      </c>
      <c r="AH22" s="115">
        <f t="shared" si="3"/>
        <v>0</v>
      </c>
      <c r="AI22" s="117">
        <f t="shared" si="2"/>
        <v>0</v>
      </c>
      <c r="AJ22" s="122">
        <v>2027</v>
      </c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29.2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3</v>
      </c>
      <c r="T23" s="33">
        <v>1</v>
      </c>
      <c r="U23" s="33">
        <v>1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22" t="s">
        <v>94</v>
      </c>
      <c r="AB23" s="104" t="s">
        <v>20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6">
        <f>AC23+AD23+AE23+AF23+AG23+AH23</f>
        <v>0</v>
      </c>
      <c r="AJ23" s="121">
        <v>2027</v>
      </c>
      <c r="AK23" s="51"/>
      <c r="AL23" s="5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36">
      <c r="A24" s="138"/>
      <c r="B24" s="138"/>
      <c r="C24" s="138"/>
      <c r="D24" s="139"/>
      <c r="E24" s="139"/>
      <c r="F24" s="139"/>
      <c r="G24" s="139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v>3</v>
      </c>
      <c r="T24" s="138">
        <v>1</v>
      </c>
      <c r="U24" s="138">
        <v>1</v>
      </c>
      <c r="V24" s="138">
        <v>1</v>
      </c>
      <c r="W24" s="138">
        <v>0</v>
      </c>
      <c r="X24" s="138">
        <v>0</v>
      </c>
      <c r="Y24" s="138">
        <v>0</v>
      </c>
      <c r="Z24" s="138">
        <v>1</v>
      </c>
      <c r="AA24" s="140" t="s">
        <v>66</v>
      </c>
      <c r="AB24" s="141" t="s">
        <v>22</v>
      </c>
      <c r="AC24" s="147">
        <v>20</v>
      </c>
      <c r="AD24" s="147">
        <v>25</v>
      </c>
      <c r="AE24" s="147">
        <v>35</v>
      </c>
      <c r="AF24" s="147">
        <v>40</v>
      </c>
      <c r="AG24" s="147">
        <v>45</v>
      </c>
      <c r="AH24" s="147">
        <v>50</v>
      </c>
      <c r="AI24" s="143">
        <f t="shared" si="2"/>
        <v>215</v>
      </c>
      <c r="AJ24" s="144">
        <v>2027</v>
      </c>
      <c r="AK24" s="51"/>
      <c r="AL24" s="5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s="20" customFormat="1" ht="38.25" customHeight="1">
      <c r="A25" s="33"/>
      <c r="B25" s="33"/>
      <c r="C25" s="33"/>
      <c r="D25" s="34"/>
      <c r="E25" s="34"/>
      <c r="F25" s="34"/>
      <c r="G25" s="34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>
        <v>0</v>
      </c>
      <c r="S25" s="33">
        <v>3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22" t="s">
        <v>118</v>
      </c>
      <c r="AB25" s="17" t="s">
        <v>44</v>
      </c>
      <c r="AC25" s="71" t="s">
        <v>27</v>
      </c>
      <c r="AD25" s="71" t="s">
        <v>27</v>
      </c>
      <c r="AE25" s="71" t="s">
        <v>27</v>
      </c>
      <c r="AF25" s="71" t="s">
        <v>27</v>
      </c>
      <c r="AG25" s="71" t="s">
        <v>27</v>
      </c>
      <c r="AH25" s="71" t="s">
        <v>27</v>
      </c>
      <c r="AI25" s="73" t="s">
        <v>27</v>
      </c>
      <c r="AJ25" s="121">
        <v>2027</v>
      </c>
      <c r="AK25" s="51"/>
      <c r="AL25" s="5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s="20" customFormat="1" ht="39" customHeight="1">
      <c r="A26" s="138"/>
      <c r="B26" s="138"/>
      <c r="C26" s="138"/>
      <c r="D26" s="139"/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>
        <v>0</v>
      </c>
      <c r="S26" s="138">
        <v>3</v>
      </c>
      <c r="T26" s="138">
        <v>1</v>
      </c>
      <c r="U26" s="138">
        <v>1</v>
      </c>
      <c r="V26" s="138">
        <v>1</v>
      </c>
      <c r="W26" s="138">
        <v>0</v>
      </c>
      <c r="X26" s="138">
        <v>1</v>
      </c>
      <c r="Y26" s="138">
        <v>0</v>
      </c>
      <c r="Z26" s="138">
        <v>1</v>
      </c>
      <c r="AA26" s="140" t="s">
        <v>67</v>
      </c>
      <c r="AB26" s="141" t="s">
        <v>22</v>
      </c>
      <c r="AC26" s="147">
        <v>31</v>
      </c>
      <c r="AD26" s="147">
        <v>20</v>
      </c>
      <c r="AE26" s="147">
        <v>25</v>
      </c>
      <c r="AF26" s="147">
        <v>30</v>
      </c>
      <c r="AG26" s="147">
        <v>35</v>
      </c>
      <c r="AH26" s="147">
        <v>35</v>
      </c>
      <c r="AI26" s="143">
        <f t="shared" si="2"/>
        <v>176</v>
      </c>
      <c r="AJ26" s="144">
        <v>2027</v>
      </c>
      <c r="AK26" s="51"/>
      <c r="AL26" s="5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s="20" customFormat="1" ht="54.7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>
        <v>3</v>
      </c>
      <c r="T27" s="33">
        <v>1</v>
      </c>
      <c r="U27" s="33">
        <v>1</v>
      </c>
      <c r="V27" s="33">
        <v>1</v>
      </c>
      <c r="W27" s="33">
        <v>0</v>
      </c>
      <c r="X27" s="33">
        <v>2</v>
      </c>
      <c r="Y27" s="33">
        <v>0</v>
      </c>
      <c r="Z27" s="33">
        <v>0</v>
      </c>
      <c r="AA27" s="22" t="s">
        <v>95</v>
      </c>
      <c r="AB27" s="17" t="s">
        <v>44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3" t="s">
        <v>27</v>
      </c>
      <c r="AJ27" s="121">
        <v>2027</v>
      </c>
      <c r="AK27" s="51"/>
      <c r="AL27" s="5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20" customFormat="1" ht="36">
      <c r="A28" s="138"/>
      <c r="B28" s="138"/>
      <c r="C28" s="138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0</v>
      </c>
      <c r="S28" s="138">
        <v>3</v>
      </c>
      <c r="T28" s="138">
        <v>1</v>
      </c>
      <c r="U28" s="138">
        <v>1</v>
      </c>
      <c r="V28" s="138">
        <v>1</v>
      </c>
      <c r="W28" s="138">
        <v>0</v>
      </c>
      <c r="X28" s="138">
        <v>2</v>
      </c>
      <c r="Y28" s="138">
        <v>0</v>
      </c>
      <c r="Z28" s="138">
        <v>1</v>
      </c>
      <c r="AA28" s="140" t="s">
        <v>68</v>
      </c>
      <c r="AB28" s="141" t="s">
        <v>23</v>
      </c>
      <c r="AC28" s="142">
        <v>20</v>
      </c>
      <c r="AD28" s="142">
        <v>20</v>
      </c>
      <c r="AE28" s="145">
        <v>25</v>
      </c>
      <c r="AF28" s="142">
        <v>25</v>
      </c>
      <c r="AG28" s="142">
        <v>30</v>
      </c>
      <c r="AH28" s="142">
        <v>30</v>
      </c>
      <c r="AI28" s="143">
        <f>AC28+AD28+AE28+AF28+AG28+AH28</f>
        <v>150</v>
      </c>
      <c r="AJ28" s="144">
        <v>2027</v>
      </c>
      <c r="AK28" s="51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</row>
    <row r="29" spans="1:49" s="20" customFormat="1" ht="30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>
        <v>3</v>
      </c>
      <c r="T29" s="33">
        <v>1</v>
      </c>
      <c r="U29" s="33">
        <v>1</v>
      </c>
      <c r="V29" s="33">
        <v>2</v>
      </c>
      <c r="W29" s="33">
        <v>0</v>
      </c>
      <c r="X29" s="33">
        <v>0</v>
      </c>
      <c r="Y29" s="33">
        <v>0</v>
      </c>
      <c r="Z29" s="33">
        <v>0</v>
      </c>
      <c r="AA29" s="22" t="s">
        <v>96</v>
      </c>
      <c r="AB29" s="17" t="s">
        <v>20</v>
      </c>
      <c r="AC29" s="75">
        <v>0</v>
      </c>
      <c r="AD29" s="79">
        <v>0</v>
      </c>
      <c r="AE29" s="79">
        <v>0</v>
      </c>
      <c r="AF29" s="75">
        <v>0</v>
      </c>
      <c r="AG29" s="75">
        <v>0</v>
      </c>
      <c r="AH29" s="75">
        <v>0</v>
      </c>
      <c r="AI29" s="76">
        <f t="shared" si="2"/>
        <v>0</v>
      </c>
      <c r="AJ29" s="121">
        <v>2027</v>
      </c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s="20" customFormat="1" ht="24">
      <c r="A30" s="138"/>
      <c r="B30" s="138"/>
      <c r="C30" s="138"/>
      <c r="D30" s="139"/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>
        <v>0</v>
      </c>
      <c r="S30" s="138">
        <v>3</v>
      </c>
      <c r="T30" s="138">
        <v>1</v>
      </c>
      <c r="U30" s="138">
        <v>1</v>
      </c>
      <c r="V30" s="138">
        <v>2</v>
      </c>
      <c r="W30" s="138">
        <v>0</v>
      </c>
      <c r="X30" s="138">
        <v>0</v>
      </c>
      <c r="Y30" s="138">
        <v>0</v>
      </c>
      <c r="Z30" s="138">
        <v>1</v>
      </c>
      <c r="AA30" s="140" t="s">
        <v>69</v>
      </c>
      <c r="AB30" s="141" t="s">
        <v>153</v>
      </c>
      <c r="AC30" s="147">
        <v>6734</v>
      </c>
      <c r="AD30" s="147">
        <v>5000</v>
      </c>
      <c r="AE30" s="147">
        <v>5000</v>
      </c>
      <c r="AF30" s="147">
        <v>5200</v>
      </c>
      <c r="AG30" s="147">
        <v>5500</v>
      </c>
      <c r="AH30" s="147">
        <v>5800</v>
      </c>
      <c r="AI30" s="143">
        <f t="shared" si="2"/>
        <v>33234</v>
      </c>
      <c r="AJ30" s="144">
        <v>2027</v>
      </c>
      <c r="AK30" s="51"/>
      <c r="AL30" s="51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s="20" customFormat="1" ht="36">
      <c r="A31" s="33"/>
      <c r="B31" s="33"/>
      <c r="C31" s="33"/>
      <c r="D31" s="34"/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>
        <v>0</v>
      </c>
      <c r="S31" s="33">
        <v>3</v>
      </c>
      <c r="T31" s="33">
        <v>1</v>
      </c>
      <c r="U31" s="33">
        <v>1</v>
      </c>
      <c r="V31" s="33">
        <v>2</v>
      </c>
      <c r="W31" s="33">
        <v>0</v>
      </c>
      <c r="X31" s="33">
        <v>1</v>
      </c>
      <c r="Y31" s="33">
        <v>0</v>
      </c>
      <c r="Z31" s="33">
        <v>0</v>
      </c>
      <c r="AA31" s="29" t="s">
        <v>70</v>
      </c>
      <c r="AB31" s="17" t="s">
        <v>20</v>
      </c>
      <c r="AC31" s="80">
        <v>0</v>
      </c>
      <c r="AD31" s="79">
        <v>0</v>
      </c>
      <c r="AE31" s="75">
        <v>0</v>
      </c>
      <c r="AF31" s="75">
        <v>0</v>
      </c>
      <c r="AG31" s="75">
        <v>0</v>
      </c>
      <c r="AH31" s="75">
        <v>0</v>
      </c>
      <c r="AI31" s="76">
        <f t="shared" si="2"/>
        <v>0</v>
      </c>
      <c r="AJ31" s="121">
        <v>2027</v>
      </c>
      <c r="AK31" s="51"/>
      <c r="AL31" s="51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s="20" customFormat="1" ht="24">
      <c r="A32" s="138"/>
      <c r="B32" s="138"/>
      <c r="C32" s="138"/>
      <c r="D32" s="139"/>
      <c r="E32" s="139"/>
      <c r="F32" s="139"/>
      <c r="G32" s="139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>
        <v>0</v>
      </c>
      <c r="S32" s="138">
        <v>3</v>
      </c>
      <c r="T32" s="138">
        <v>1</v>
      </c>
      <c r="U32" s="138">
        <v>1</v>
      </c>
      <c r="V32" s="138">
        <v>2</v>
      </c>
      <c r="W32" s="138">
        <v>0</v>
      </c>
      <c r="X32" s="138">
        <v>1</v>
      </c>
      <c r="Y32" s="138">
        <v>0</v>
      </c>
      <c r="Z32" s="138">
        <v>1</v>
      </c>
      <c r="AA32" s="140" t="s">
        <v>71</v>
      </c>
      <c r="AB32" s="141" t="s">
        <v>22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3">
        <f t="shared" si="2"/>
        <v>0</v>
      </c>
      <c r="AJ32" s="144">
        <v>2027</v>
      </c>
      <c r="AK32" s="51"/>
      <c r="AL32" s="51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20" customFormat="1" ht="60">
      <c r="A33" s="136"/>
      <c r="B33" s="136"/>
      <c r="C33" s="136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>
        <v>0</v>
      </c>
      <c r="S33" s="136">
        <v>3</v>
      </c>
      <c r="T33" s="136">
        <v>1</v>
      </c>
      <c r="U33" s="136">
        <v>1</v>
      </c>
      <c r="V33" s="136">
        <v>2</v>
      </c>
      <c r="W33" s="136">
        <v>0</v>
      </c>
      <c r="X33" s="136">
        <v>2</v>
      </c>
      <c r="Y33" s="136">
        <v>0</v>
      </c>
      <c r="Z33" s="136">
        <v>0</v>
      </c>
      <c r="AA33" s="116" t="s">
        <v>97</v>
      </c>
      <c r="AB33" s="17" t="s">
        <v>44</v>
      </c>
      <c r="AC33" s="71" t="s">
        <v>27</v>
      </c>
      <c r="AD33" s="71" t="s">
        <v>27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3" t="s">
        <v>27</v>
      </c>
      <c r="AJ33" s="123">
        <v>2027</v>
      </c>
      <c r="AK33" s="94">
        <f>AK34+AK35</f>
        <v>12306990.05</v>
      </c>
      <c r="AL33" s="51"/>
      <c r="AM33" s="51">
        <f aca="true" t="shared" si="4" ref="AM33:AR33">AM34+AM35</f>
        <v>2228094</v>
      </c>
      <c r="AN33" s="51">
        <f t="shared" si="4"/>
        <v>2031779.21</v>
      </c>
      <c r="AO33" s="51">
        <f t="shared" si="4"/>
        <v>2011779.21</v>
      </c>
      <c r="AP33" s="51">
        <f t="shared" si="4"/>
        <v>2011779.21</v>
      </c>
      <c r="AQ33" s="51">
        <f t="shared" si="4"/>
        <v>2011779.21</v>
      </c>
      <c r="AR33" s="55">
        <f t="shared" si="4"/>
        <v>2011779.21</v>
      </c>
      <c r="AS33" s="55">
        <f>AM33+AN33+AO33+AP33+AQ33+AR33</f>
        <v>12306990.05</v>
      </c>
      <c r="AT33" s="55"/>
      <c r="AU33" s="55"/>
      <c r="AV33" s="55"/>
      <c r="AW33" s="55"/>
    </row>
    <row r="34" spans="1:49" s="20" customFormat="1" ht="36">
      <c r="A34" s="138"/>
      <c r="B34" s="138"/>
      <c r="C34" s="138"/>
      <c r="D34" s="139"/>
      <c r="E34" s="139"/>
      <c r="F34" s="139"/>
      <c r="G34" s="139"/>
      <c r="H34" s="139"/>
      <c r="I34" s="138"/>
      <c r="J34" s="138"/>
      <c r="K34" s="138"/>
      <c r="L34" s="138"/>
      <c r="M34" s="138"/>
      <c r="N34" s="138"/>
      <c r="O34" s="138"/>
      <c r="P34" s="138"/>
      <c r="Q34" s="138"/>
      <c r="R34" s="138">
        <v>0</v>
      </c>
      <c r="S34" s="138">
        <v>3</v>
      </c>
      <c r="T34" s="138">
        <v>1</v>
      </c>
      <c r="U34" s="138">
        <v>1</v>
      </c>
      <c r="V34" s="138">
        <v>2</v>
      </c>
      <c r="W34" s="138">
        <v>0</v>
      </c>
      <c r="X34" s="138">
        <v>2</v>
      </c>
      <c r="Y34" s="138">
        <v>0</v>
      </c>
      <c r="Z34" s="138">
        <v>1</v>
      </c>
      <c r="AA34" s="140" t="s">
        <v>72</v>
      </c>
      <c r="AB34" s="141" t="s">
        <v>22</v>
      </c>
      <c r="AC34" s="142">
        <v>0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3">
        <v>1</v>
      </c>
      <c r="AJ34" s="144">
        <v>2027</v>
      </c>
      <c r="AK34" s="51">
        <f>AI39+AI44+AI52</f>
        <v>6042590.05</v>
      </c>
      <c r="AL34" s="51" t="s">
        <v>131</v>
      </c>
      <c r="AM34" s="51">
        <f aca="true" t="shared" si="5" ref="AM34:AR34">AC39+AC44+AC52</f>
        <v>1142694</v>
      </c>
      <c r="AN34" s="55">
        <f t="shared" si="5"/>
        <v>995979.21</v>
      </c>
      <c r="AO34" s="55">
        <f t="shared" si="5"/>
        <v>975979.21</v>
      </c>
      <c r="AP34" s="55">
        <f t="shared" si="5"/>
        <v>975979.21</v>
      </c>
      <c r="AQ34" s="55">
        <f t="shared" si="5"/>
        <v>975979.21</v>
      </c>
      <c r="AR34" s="55">
        <f t="shared" si="5"/>
        <v>975979.21</v>
      </c>
      <c r="AS34" s="55">
        <f>AM34+AN34+AO34+AP34+AQ34+AR34</f>
        <v>6042590.05</v>
      </c>
      <c r="AT34" s="55"/>
      <c r="AU34" s="55"/>
      <c r="AV34" s="55"/>
      <c r="AW34" s="55"/>
    </row>
    <row r="35" spans="1:49" s="20" customFormat="1" ht="24">
      <c r="A35" s="134"/>
      <c r="B35" s="134"/>
      <c r="C35" s="134"/>
      <c r="D35" s="135"/>
      <c r="E35" s="135"/>
      <c r="F35" s="135"/>
      <c r="G35" s="135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>
        <v>0</v>
      </c>
      <c r="S35" s="134">
        <v>3</v>
      </c>
      <c r="T35" s="134">
        <v>2</v>
      </c>
      <c r="U35" s="134">
        <v>2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14" t="s">
        <v>30</v>
      </c>
      <c r="AB35" s="112" t="s">
        <v>20</v>
      </c>
      <c r="AC35" s="115">
        <f aca="true" t="shared" si="6" ref="AC35:AH35">AC36+AC50</f>
        <v>2228094</v>
      </c>
      <c r="AD35" s="115">
        <f t="shared" si="6"/>
        <v>2031779.21</v>
      </c>
      <c r="AE35" s="115">
        <f t="shared" si="6"/>
        <v>2011779.21</v>
      </c>
      <c r="AF35" s="115">
        <f t="shared" si="6"/>
        <v>2011779.21</v>
      </c>
      <c r="AG35" s="115">
        <f t="shared" si="6"/>
        <v>2011779.21</v>
      </c>
      <c r="AH35" s="115">
        <f t="shared" si="6"/>
        <v>2011779.21</v>
      </c>
      <c r="AI35" s="117">
        <f t="shared" si="2"/>
        <v>12306990.05</v>
      </c>
      <c r="AJ35" s="122">
        <v>2027</v>
      </c>
      <c r="AK35" s="51">
        <f>AI40+AI45</f>
        <v>6264400</v>
      </c>
      <c r="AL35" s="51" t="s">
        <v>132</v>
      </c>
      <c r="AM35" s="51">
        <f aca="true" t="shared" si="7" ref="AM35:AR35">AC40+AC45</f>
        <v>1085400</v>
      </c>
      <c r="AN35" s="55">
        <f t="shared" si="7"/>
        <v>1035800</v>
      </c>
      <c r="AO35" s="55">
        <f t="shared" si="7"/>
        <v>1035800</v>
      </c>
      <c r="AP35" s="55">
        <f t="shared" si="7"/>
        <v>1035800</v>
      </c>
      <c r="AQ35" s="55">
        <f t="shared" si="7"/>
        <v>1035800</v>
      </c>
      <c r="AR35" s="55">
        <f t="shared" si="7"/>
        <v>1035800</v>
      </c>
      <c r="AS35" s="55">
        <f>AM35+AN35+AO35+AP35+AQ35+AR35</f>
        <v>6264400</v>
      </c>
      <c r="AT35" s="55"/>
      <c r="AU35" s="55"/>
      <c r="AV35" s="55"/>
      <c r="AW35" s="55"/>
    </row>
    <row r="36" spans="1:49" s="20" customFormat="1" ht="4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>
        <v>0</v>
      </c>
      <c r="S36" s="33">
        <v>3</v>
      </c>
      <c r="T36" s="33">
        <v>2</v>
      </c>
      <c r="U36" s="33">
        <v>2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23" t="s">
        <v>73</v>
      </c>
      <c r="AB36" s="17" t="s">
        <v>20</v>
      </c>
      <c r="AC36" s="75">
        <f aca="true" t="shared" si="8" ref="AC36:AH36">AC38+AC43</f>
        <v>2181600</v>
      </c>
      <c r="AD36" s="79">
        <f t="shared" si="8"/>
        <v>1982000</v>
      </c>
      <c r="AE36" s="79">
        <f t="shared" si="8"/>
        <v>1962000</v>
      </c>
      <c r="AF36" s="79">
        <f t="shared" si="8"/>
        <v>1962000</v>
      </c>
      <c r="AG36" s="79">
        <f t="shared" si="8"/>
        <v>1962000</v>
      </c>
      <c r="AH36" s="79">
        <f t="shared" si="8"/>
        <v>1962000</v>
      </c>
      <c r="AI36" s="81">
        <f t="shared" si="2"/>
        <v>12011600</v>
      </c>
      <c r="AJ36" s="121">
        <v>2027</v>
      </c>
      <c r="AK36" s="51"/>
      <c r="AL36" s="5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20" customFormat="1" ht="36">
      <c r="A37" s="138"/>
      <c r="B37" s="138"/>
      <c r="C37" s="138"/>
      <c r="D37" s="139"/>
      <c r="E37" s="139"/>
      <c r="F37" s="139"/>
      <c r="G37" s="139"/>
      <c r="H37" s="139"/>
      <c r="I37" s="138"/>
      <c r="J37" s="138"/>
      <c r="K37" s="138"/>
      <c r="L37" s="138"/>
      <c r="M37" s="138"/>
      <c r="N37" s="138"/>
      <c r="O37" s="138"/>
      <c r="P37" s="138"/>
      <c r="Q37" s="138"/>
      <c r="R37" s="138">
        <v>0</v>
      </c>
      <c r="S37" s="138">
        <v>3</v>
      </c>
      <c r="T37" s="138">
        <v>2</v>
      </c>
      <c r="U37" s="138">
        <v>2</v>
      </c>
      <c r="V37" s="138">
        <v>1</v>
      </c>
      <c r="W37" s="138">
        <v>0</v>
      </c>
      <c r="X37" s="138">
        <v>0</v>
      </c>
      <c r="Y37" s="138">
        <v>0</v>
      </c>
      <c r="Z37" s="138">
        <v>1</v>
      </c>
      <c r="AA37" s="140" t="s">
        <v>74</v>
      </c>
      <c r="AB37" s="141" t="s">
        <v>22</v>
      </c>
      <c r="AC37" s="142">
        <v>3</v>
      </c>
      <c r="AD37" s="142">
        <v>3</v>
      </c>
      <c r="AE37" s="142">
        <v>3</v>
      </c>
      <c r="AF37" s="142">
        <v>3</v>
      </c>
      <c r="AG37" s="142">
        <v>3</v>
      </c>
      <c r="AH37" s="142">
        <v>3</v>
      </c>
      <c r="AI37" s="143">
        <f t="shared" si="2"/>
        <v>18</v>
      </c>
      <c r="AJ37" s="144">
        <v>2027</v>
      </c>
      <c r="AK37" s="51"/>
      <c r="AL37" s="5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20" customFormat="1" ht="48">
      <c r="A38" s="33"/>
      <c r="B38" s="33"/>
      <c r="C38" s="33"/>
      <c r="D38" s="34"/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>
        <v>0</v>
      </c>
      <c r="S38" s="33">
        <v>3</v>
      </c>
      <c r="T38" s="33">
        <v>2</v>
      </c>
      <c r="U38" s="33">
        <v>2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22" t="s">
        <v>75</v>
      </c>
      <c r="AB38" s="17" t="s">
        <v>20</v>
      </c>
      <c r="AC38" s="75">
        <f aca="true" t="shared" si="9" ref="AC38:AH38">AC39+AC40</f>
        <v>2079600</v>
      </c>
      <c r="AD38" s="79">
        <f t="shared" si="9"/>
        <v>1962000</v>
      </c>
      <c r="AE38" s="79">
        <f t="shared" si="9"/>
        <v>1962000</v>
      </c>
      <c r="AF38" s="79">
        <f t="shared" si="9"/>
        <v>1962000</v>
      </c>
      <c r="AG38" s="79">
        <f t="shared" si="9"/>
        <v>1962000</v>
      </c>
      <c r="AH38" s="79">
        <f t="shared" si="9"/>
        <v>1962000</v>
      </c>
      <c r="AI38" s="81">
        <f t="shared" si="2"/>
        <v>11889600</v>
      </c>
      <c r="AJ38" s="121">
        <v>2027</v>
      </c>
      <c r="AK38" s="51"/>
      <c r="AL38" s="5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20" customFormat="1" ht="15">
      <c r="A39" s="136">
        <v>0</v>
      </c>
      <c r="B39" s="136">
        <v>2</v>
      </c>
      <c r="C39" s="136">
        <v>7</v>
      </c>
      <c r="D39" s="137">
        <v>1</v>
      </c>
      <c r="E39" s="137">
        <v>2</v>
      </c>
      <c r="F39" s="137">
        <v>0</v>
      </c>
      <c r="G39" s="137">
        <v>4</v>
      </c>
      <c r="H39" s="137">
        <v>0</v>
      </c>
      <c r="I39" s="136">
        <v>3</v>
      </c>
      <c r="J39" s="136">
        <v>2</v>
      </c>
      <c r="K39" s="136">
        <v>0</v>
      </c>
      <c r="L39" s="136">
        <v>1</v>
      </c>
      <c r="M39" s="136" t="s">
        <v>1</v>
      </c>
      <c r="N39" s="136">
        <v>0</v>
      </c>
      <c r="O39" s="136">
        <v>3</v>
      </c>
      <c r="P39" s="136">
        <v>2</v>
      </c>
      <c r="Q39" s="136" t="s">
        <v>2</v>
      </c>
      <c r="R39" s="136">
        <v>0</v>
      </c>
      <c r="S39" s="136">
        <v>3</v>
      </c>
      <c r="T39" s="136">
        <v>2</v>
      </c>
      <c r="U39" s="136">
        <v>2</v>
      </c>
      <c r="V39" s="136">
        <v>1</v>
      </c>
      <c r="W39" s="136">
        <v>0</v>
      </c>
      <c r="X39" s="136">
        <v>1</v>
      </c>
      <c r="Y39" s="136">
        <v>0</v>
      </c>
      <c r="Z39" s="136">
        <v>0</v>
      </c>
      <c r="AA39" s="116" t="s">
        <v>31</v>
      </c>
      <c r="AB39" s="17" t="s">
        <v>20</v>
      </c>
      <c r="AC39" s="80">
        <v>1084200</v>
      </c>
      <c r="AD39" s="80">
        <v>926200</v>
      </c>
      <c r="AE39" s="80">
        <v>926200</v>
      </c>
      <c r="AF39" s="80">
        <v>926200</v>
      </c>
      <c r="AG39" s="80">
        <v>926200</v>
      </c>
      <c r="AH39" s="80">
        <v>926200</v>
      </c>
      <c r="AI39" s="113">
        <f t="shared" si="2"/>
        <v>5715200</v>
      </c>
      <c r="AJ39" s="123">
        <v>2027</v>
      </c>
      <c r="AK39" s="51"/>
      <c r="AL39" s="5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20" customFormat="1" ht="15">
      <c r="A40" s="136">
        <v>0</v>
      </c>
      <c r="B40" s="136">
        <v>2</v>
      </c>
      <c r="C40" s="136">
        <v>7</v>
      </c>
      <c r="D40" s="137">
        <v>1</v>
      </c>
      <c r="E40" s="137">
        <v>2</v>
      </c>
      <c r="F40" s="137">
        <v>0</v>
      </c>
      <c r="G40" s="137">
        <v>4</v>
      </c>
      <c r="H40" s="137">
        <v>0</v>
      </c>
      <c r="I40" s="136">
        <v>3</v>
      </c>
      <c r="J40" s="136">
        <v>2</v>
      </c>
      <c r="K40" s="136">
        <v>0</v>
      </c>
      <c r="L40" s="136">
        <v>1</v>
      </c>
      <c r="M40" s="136">
        <v>1</v>
      </c>
      <c r="N40" s="136">
        <v>0</v>
      </c>
      <c r="O40" s="136">
        <v>3</v>
      </c>
      <c r="P40" s="136">
        <v>2</v>
      </c>
      <c r="Q40" s="136" t="s">
        <v>2</v>
      </c>
      <c r="R40" s="136">
        <v>0</v>
      </c>
      <c r="S40" s="136">
        <v>3</v>
      </c>
      <c r="T40" s="136">
        <v>2</v>
      </c>
      <c r="U40" s="136">
        <v>2</v>
      </c>
      <c r="V40" s="136">
        <v>1</v>
      </c>
      <c r="W40" s="136">
        <v>0</v>
      </c>
      <c r="X40" s="136">
        <v>1</v>
      </c>
      <c r="Y40" s="136">
        <v>0</v>
      </c>
      <c r="Z40" s="136">
        <v>0</v>
      </c>
      <c r="AA40" s="116" t="s">
        <v>32</v>
      </c>
      <c r="AB40" s="17" t="s">
        <v>20</v>
      </c>
      <c r="AC40" s="80">
        <v>995400</v>
      </c>
      <c r="AD40" s="80">
        <v>1035800</v>
      </c>
      <c r="AE40" s="80">
        <v>1035800</v>
      </c>
      <c r="AF40" s="80">
        <v>1035800</v>
      </c>
      <c r="AG40" s="80">
        <v>1035800</v>
      </c>
      <c r="AH40" s="80">
        <v>1035800</v>
      </c>
      <c r="AI40" s="113">
        <f t="shared" si="2"/>
        <v>6174400</v>
      </c>
      <c r="AJ40" s="123">
        <v>2027</v>
      </c>
      <c r="AK40" s="51"/>
      <c r="AL40" s="5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20" customFormat="1" ht="25.5" customHeight="1">
      <c r="A41" s="138"/>
      <c r="B41" s="138"/>
      <c r="C41" s="138"/>
      <c r="D41" s="139"/>
      <c r="E41" s="139"/>
      <c r="F41" s="139"/>
      <c r="G41" s="139"/>
      <c r="H41" s="139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0</v>
      </c>
      <c r="S41" s="138">
        <v>3</v>
      </c>
      <c r="T41" s="138">
        <v>2</v>
      </c>
      <c r="U41" s="138">
        <v>2</v>
      </c>
      <c r="V41" s="138">
        <v>1</v>
      </c>
      <c r="W41" s="138">
        <v>0</v>
      </c>
      <c r="X41" s="138">
        <v>1</v>
      </c>
      <c r="Y41" s="138">
        <v>0</v>
      </c>
      <c r="Z41" s="138">
        <v>1</v>
      </c>
      <c r="AA41" s="140" t="s">
        <v>76</v>
      </c>
      <c r="AB41" s="141" t="s">
        <v>54</v>
      </c>
      <c r="AC41" s="145">
        <v>415.2</v>
      </c>
      <c r="AD41" s="145">
        <v>415.2</v>
      </c>
      <c r="AE41" s="145">
        <v>415.2</v>
      </c>
      <c r="AF41" s="145">
        <v>415.2</v>
      </c>
      <c r="AG41" s="145">
        <v>415.2</v>
      </c>
      <c r="AH41" s="145">
        <v>415.2</v>
      </c>
      <c r="AI41" s="146">
        <f t="shared" si="2"/>
        <v>2491.2</v>
      </c>
      <c r="AJ41" s="144">
        <v>2027</v>
      </c>
      <c r="AK41" s="51"/>
      <c r="AL41" s="51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20" customFormat="1" ht="48">
      <c r="A42" s="138"/>
      <c r="B42" s="138"/>
      <c r="C42" s="138"/>
      <c r="D42" s="139"/>
      <c r="E42" s="139"/>
      <c r="F42" s="139"/>
      <c r="G42" s="139"/>
      <c r="H42" s="139"/>
      <c r="I42" s="138"/>
      <c r="J42" s="138"/>
      <c r="K42" s="138"/>
      <c r="L42" s="138"/>
      <c r="M42" s="138"/>
      <c r="N42" s="138"/>
      <c r="O42" s="138"/>
      <c r="P42" s="138"/>
      <c r="Q42" s="138"/>
      <c r="R42" s="138">
        <v>0</v>
      </c>
      <c r="S42" s="138">
        <v>3</v>
      </c>
      <c r="T42" s="138">
        <v>2</v>
      </c>
      <c r="U42" s="138">
        <v>2</v>
      </c>
      <c r="V42" s="138">
        <v>1</v>
      </c>
      <c r="W42" s="138">
        <v>0</v>
      </c>
      <c r="X42" s="138">
        <v>1</v>
      </c>
      <c r="Y42" s="138">
        <v>0</v>
      </c>
      <c r="Z42" s="138">
        <v>2</v>
      </c>
      <c r="AA42" s="140" t="s">
        <v>125</v>
      </c>
      <c r="AB42" s="141" t="s">
        <v>22</v>
      </c>
      <c r="AC42" s="142">
        <v>130</v>
      </c>
      <c r="AD42" s="142">
        <v>130</v>
      </c>
      <c r="AE42" s="142">
        <v>130</v>
      </c>
      <c r="AF42" s="142">
        <v>130</v>
      </c>
      <c r="AG42" s="142">
        <v>130</v>
      </c>
      <c r="AH42" s="142">
        <v>130</v>
      </c>
      <c r="AI42" s="143">
        <f t="shared" si="2"/>
        <v>780</v>
      </c>
      <c r="AJ42" s="144">
        <v>2027</v>
      </c>
      <c r="AK42" s="51"/>
      <c r="AL42" s="51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20" customFormat="1" ht="26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43">
        <v>0</v>
      </c>
      <c r="S43" s="43">
        <v>3</v>
      </c>
      <c r="T43" s="43">
        <v>2</v>
      </c>
      <c r="U43" s="43">
        <v>2</v>
      </c>
      <c r="V43" s="43">
        <v>1</v>
      </c>
      <c r="W43" s="43">
        <v>0</v>
      </c>
      <c r="X43" s="43">
        <v>2</v>
      </c>
      <c r="Y43" s="43">
        <v>0</v>
      </c>
      <c r="Z43" s="43">
        <v>0</v>
      </c>
      <c r="AA43" s="107" t="s">
        <v>81</v>
      </c>
      <c r="AB43" s="95" t="s">
        <v>20</v>
      </c>
      <c r="AC43" s="80">
        <f aca="true" t="shared" si="10" ref="AC43:AH43">AC44+AC45</f>
        <v>102000</v>
      </c>
      <c r="AD43" s="80">
        <f t="shared" si="10"/>
        <v>20000</v>
      </c>
      <c r="AE43" s="80">
        <f t="shared" si="10"/>
        <v>0</v>
      </c>
      <c r="AF43" s="80">
        <f t="shared" si="10"/>
        <v>0</v>
      </c>
      <c r="AG43" s="80">
        <f t="shared" si="10"/>
        <v>0</v>
      </c>
      <c r="AH43" s="80">
        <f t="shared" si="10"/>
        <v>0</v>
      </c>
      <c r="AI43" s="113">
        <f t="shared" si="2"/>
        <v>122000</v>
      </c>
      <c r="AJ43" s="123">
        <v>2023</v>
      </c>
      <c r="AK43" s="51"/>
      <c r="AL43" s="51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20" customFormat="1" ht="15">
      <c r="A44" s="43">
        <v>0</v>
      </c>
      <c r="B44" s="43">
        <v>2</v>
      </c>
      <c r="C44" s="43">
        <v>7</v>
      </c>
      <c r="D44" s="67">
        <v>1</v>
      </c>
      <c r="E44" s="67">
        <v>2</v>
      </c>
      <c r="F44" s="67">
        <v>0</v>
      </c>
      <c r="G44" s="67">
        <v>4</v>
      </c>
      <c r="H44" s="67">
        <v>0</v>
      </c>
      <c r="I44" s="43">
        <v>3</v>
      </c>
      <c r="J44" s="43">
        <v>2</v>
      </c>
      <c r="K44" s="43">
        <v>0</v>
      </c>
      <c r="L44" s="43">
        <v>1</v>
      </c>
      <c r="M44" s="43" t="s">
        <v>1</v>
      </c>
      <c r="N44" s="43">
        <v>0</v>
      </c>
      <c r="O44" s="43">
        <v>4</v>
      </c>
      <c r="P44" s="43">
        <v>9</v>
      </c>
      <c r="Q44" s="43" t="s">
        <v>2</v>
      </c>
      <c r="R44" s="136">
        <v>0</v>
      </c>
      <c r="S44" s="136">
        <v>3</v>
      </c>
      <c r="T44" s="136">
        <v>2</v>
      </c>
      <c r="U44" s="136">
        <v>2</v>
      </c>
      <c r="V44" s="136">
        <v>1</v>
      </c>
      <c r="W44" s="136">
        <v>0</v>
      </c>
      <c r="X44" s="136">
        <v>2</v>
      </c>
      <c r="Y44" s="136">
        <v>0</v>
      </c>
      <c r="Z44" s="136">
        <v>0</v>
      </c>
      <c r="AA44" s="116" t="s">
        <v>31</v>
      </c>
      <c r="AB44" s="104" t="s">
        <v>20</v>
      </c>
      <c r="AC44" s="80">
        <v>12000</v>
      </c>
      <c r="AD44" s="80">
        <v>20000</v>
      </c>
      <c r="AE44" s="80">
        <v>0</v>
      </c>
      <c r="AF44" s="80">
        <v>0</v>
      </c>
      <c r="AG44" s="80">
        <v>0</v>
      </c>
      <c r="AH44" s="80">
        <v>0</v>
      </c>
      <c r="AI44" s="113">
        <f t="shared" si="2"/>
        <v>32000</v>
      </c>
      <c r="AJ44" s="123">
        <v>2023</v>
      </c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20" customFormat="1" ht="15">
      <c r="A45" s="33">
        <v>0</v>
      </c>
      <c r="B45" s="33">
        <v>2</v>
      </c>
      <c r="C45" s="33">
        <v>7</v>
      </c>
      <c r="D45" s="34">
        <v>1</v>
      </c>
      <c r="E45" s="34">
        <v>2</v>
      </c>
      <c r="F45" s="34">
        <v>0</v>
      </c>
      <c r="G45" s="34">
        <v>4</v>
      </c>
      <c r="H45" s="34">
        <v>0</v>
      </c>
      <c r="I45" s="33">
        <v>3</v>
      </c>
      <c r="J45" s="33">
        <v>2</v>
      </c>
      <c r="K45" s="33">
        <v>0</v>
      </c>
      <c r="L45" s="33">
        <v>1</v>
      </c>
      <c r="M45" s="33">
        <v>1</v>
      </c>
      <c r="N45" s="33">
        <v>0</v>
      </c>
      <c r="O45" s="33">
        <v>4</v>
      </c>
      <c r="P45" s="33">
        <v>9</v>
      </c>
      <c r="Q45" s="33" t="s">
        <v>2</v>
      </c>
      <c r="R45" s="33">
        <v>0</v>
      </c>
      <c r="S45" s="33">
        <v>3</v>
      </c>
      <c r="T45" s="33">
        <v>2</v>
      </c>
      <c r="U45" s="33">
        <v>2</v>
      </c>
      <c r="V45" s="33">
        <v>1</v>
      </c>
      <c r="W45" s="33">
        <v>0</v>
      </c>
      <c r="X45" s="33">
        <v>2</v>
      </c>
      <c r="Y45" s="33">
        <v>0</v>
      </c>
      <c r="Z45" s="33">
        <v>0</v>
      </c>
      <c r="AA45" s="116" t="s">
        <v>32</v>
      </c>
      <c r="AB45" s="104" t="s">
        <v>20</v>
      </c>
      <c r="AC45" s="80">
        <v>90000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113">
        <f t="shared" si="2"/>
        <v>90000</v>
      </c>
      <c r="AJ45" s="123">
        <v>2023</v>
      </c>
      <c r="AK45" s="51"/>
      <c r="AL45" s="5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49" s="20" customFormat="1" ht="24">
      <c r="A46" s="138"/>
      <c r="B46" s="138"/>
      <c r="C46" s="138"/>
      <c r="D46" s="139"/>
      <c r="E46" s="139"/>
      <c r="F46" s="139"/>
      <c r="G46" s="139"/>
      <c r="H46" s="139"/>
      <c r="I46" s="138"/>
      <c r="J46" s="138"/>
      <c r="K46" s="138"/>
      <c r="L46" s="138"/>
      <c r="M46" s="138"/>
      <c r="N46" s="138"/>
      <c r="O46" s="138"/>
      <c r="P46" s="138"/>
      <c r="Q46" s="138"/>
      <c r="R46" s="138">
        <v>0</v>
      </c>
      <c r="S46" s="138">
        <v>3</v>
      </c>
      <c r="T46" s="138">
        <v>2</v>
      </c>
      <c r="U46" s="138">
        <v>2</v>
      </c>
      <c r="V46" s="138">
        <v>1</v>
      </c>
      <c r="W46" s="138">
        <v>0</v>
      </c>
      <c r="X46" s="138">
        <v>2</v>
      </c>
      <c r="Y46" s="138">
        <v>0</v>
      </c>
      <c r="Z46" s="138">
        <v>1</v>
      </c>
      <c r="AA46" s="140" t="s">
        <v>80</v>
      </c>
      <c r="AB46" s="141" t="s">
        <v>22</v>
      </c>
      <c r="AC46" s="147">
        <v>1</v>
      </c>
      <c r="AD46" s="147">
        <v>1</v>
      </c>
      <c r="AE46" s="147">
        <v>0</v>
      </c>
      <c r="AF46" s="147">
        <v>0</v>
      </c>
      <c r="AG46" s="147">
        <v>0</v>
      </c>
      <c r="AH46" s="147">
        <v>0</v>
      </c>
      <c r="AI46" s="143">
        <f aca="true" t="shared" si="11" ref="AI46:AI52">AC46+AD46+AE46+AF46+AG46+AH46</f>
        <v>2</v>
      </c>
      <c r="AJ46" s="144">
        <v>2023</v>
      </c>
      <c r="AK46" s="51"/>
      <c r="AL46" s="5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49" s="20" customFormat="1" ht="36">
      <c r="A47" s="136"/>
      <c r="B47" s="136"/>
      <c r="C47" s="136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6"/>
      <c r="R47" s="136">
        <v>0</v>
      </c>
      <c r="S47" s="136">
        <v>3</v>
      </c>
      <c r="T47" s="136">
        <v>2</v>
      </c>
      <c r="U47" s="136">
        <v>2</v>
      </c>
      <c r="V47" s="136">
        <v>1</v>
      </c>
      <c r="W47" s="136">
        <v>0</v>
      </c>
      <c r="X47" s="136">
        <v>2</v>
      </c>
      <c r="Y47" s="136">
        <v>0</v>
      </c>
      <c r="Z47" s="136">
        <v>0</v>
      </c>
      <c r="AA47" s="37" t="s">
        <v>77</v>
      </c>
      <c r="AB47" s="95" t="s">
        <v>44</v>
      </c>
      <c r="AC47" s="82" t="s">
        <v>27</v>
      </c>
      <c r="AD47" s="82" t="s">
        <v>27</v>
      </c>
      <c r="AE47" s="82" t="s">
        <v>27</v>
      </c>
      <c r="AF47" s="82" t="s">
        <v>27</v>
      </c>
      <c r="AG47" s="82" t="s">
        <v>27</v>
      </c>
      <c r="AH47" s="82" t="s">
        <v>27</v>
      </c>
      <c r="AI47" s="98" t="s">
        <v>27</v>
      </c>
      <c r="AJ47" s="123">
        <v>2027</v>
      </c>
      <c r="AK47" s="51"/>
      <c r="AL47" s="5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49" s="20" customFormat="1" ht="25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8">
        <v>0</v>
      </c>
      <c r="S48" s="138">
        <v>3</v>
      </c>
      <c r="T48" s="138">
        <v>2</v>
      </c>
      <c r="U48" s="138">
        <v>2</v>
      </c>
      <c r="V48" s="138">
        <v>1</v>
      </c>
      <c r="W48" s="138">
        <v>0</v>
      </c>
      <c r="X48" s="138">
        <v>2</v>
      </c>
      <c r="Y48" s="138">
        <v>0</v>
      </c>
      <c r="Z48" s="138">
        <v>1</v>
      </c>
      <c r="AA48" s="149" t="s">
        <v>78</v>
      </c>
      <c r="AB48" s="141" t="s">
        <v>55</v>
      </c>
      <c r="AC48" s="145">
        <v>7.5</v>
      </c>
      <c r="AD48" s="145">
        <v>7.5</v>
      </c>
      <c r="AE48" s="145">
        <v>7.5</v>
      </c>
      <c r="AF48" s="145">
        <v>7.5</v>
      </c>
      <c r="AG48" s="145">
        <v>7.5</v>
      </c>
      <c r="AH48" s="145">
        <v>7.5</v>
      </c>
      <c r="AI48" s="146">
        <f t="shared" si="11"/>
        <v>45</v>
      </c>
      <c r="AJ48" s="144">
        <v>2027</v>
      </c>
      <c r="AK48" s="51"/>
      <c r="AL48" s="5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s="20" customFormat="1" ht="2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38">
        <v>0</v>
      </c>
      <c r="S49" s="138">
        <v>3</v>
      </c>
      <c r="T49" s="138">
        <v>2</v>
      </c>
      <c r="U49" s="138">
        <v>2</v>
      </c>
      <c r="V49" s="138">
        <v>1</v>
      </c>
      <c r="W49" s="138">
        <v>0</v>
      </c>
      <c r="X49" s="138">
        <v>2</v>
      </c>
      <c r="Y49" s="138">
        <v>0</v>
      </c>
      <c r="Z49" s="138">
        <v>2</v>
      </c>
      <c r="AA49" s="149" t="s">
        <v>79</v>
      </c>
      <c r="AB49" s="141" t="s">
        <v>22</v>
      </c>
      <c r="AC49" s="147">
        <v>6500</v>
      </c>
      <c r="AD49" s="142">
        <v>6730</v>
      </c>
      <c r="AE49" s="142">
        <v>6800</v>
      </c>
      <c r="AF49" s="142">
        <v>7000</v>
      </c>
      <c r="AG49" s="142">
        <v>7500</v>
      </c>
      <c r="AH49" s="142">
        <v>8000</v>
      </c>
      <c r="AI49" s="143">
        <f t="shared" si="11"/>
        <v>42530</v>
      </c>
      <c r="AJ49" s="144">
        <v>2027</v>
      </c>
      <c r="AK49" s="51"/>
      <c r="AL49" s="5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s="20" customFormat="1" ht="24">
      <c r="A50" s="43"/>
      <c r="B50" s="43"/>
      <c r="C50" s="43"/>
      <c r="D50" s="67"/>
      <c r="E50" s="67"/>
      <c r="F50" s="67"/>
      <c r="G50" s="67"/>
      <c r="H50" s="67"/>
      <c r="I50" s="43"/>
      <c r="J50" s="43"/>
      <c r="K50" s="43"/>
      <c r="L50" s="43"/>
      <c r="M50" s="43"/>
      <c r="N50" s="43"/>
      <c r="O50" s="43"/>
      <c r="P50" s="43"/>
      <c r="Q50" s="43"/>
      <c r="R50" s="43">
        <v>0</v>
      </c>
      <c r="S50" s="43">
        <v>3</v>
      </c>
      <c r="T50" s="43">
        <v>2</v>
      </c>
      <c r="U50" s="43">
        <v>2</v>
      </c>
      <c r="V50" s="43">
        <v>2</v>
      </c>
      <c r="W50" s="43">
        <v>0</v>
      </c>
      <c r="X50" s="43">
        <v>0</v>
      </c>
      <c r="Y50" s="43">
        <v>0</v>
      </c>
      <c r="Z50" s="43">
        <v>0</v>
      </c>
      <c r="AA50" s="37" t="s">
        <v>91</v>
      </c>
      <c r="AB50" s="24" t="s">
        <v>20</v>
      </c>
      <c r="AC50" s="79">
        <f aca="true" t="shared" si="12" ref="AC50:AH50">AC52</f>
        <v>46494</v>
      </c>
      <c r="AD50" s="79">
        <f t="shared" si="12"/>
        <v>49779.21</v>
      </c>
      <c r="AE50" s="79">
        <f t="shared" si="12"/>
        <v>49779.21</v>
      </c>
      <c r="AF50" s="79">
        <f t="shared" si="12"/>
        <v>49779.21</v>
      </c>
      <c r="AG50" s="79">
        <f t="shared" si="12"/>
        <v>49779.21</v>
      </c>
      <c r="AH50" s="79">
        <f t="shared" si="12"/>
        <v>49779.21</v>
      </c>
      <c r="AI50" s="81">
        <f t="shared" si="11"/>
        <v>295390.05</v>
      </c>
      <c r="AJ50" s="121">
        <v>2027</v>
      </c>
      <c r="AK50" s="51"/>
      <c r="AL50" s="51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s="20" customFormat="1" ht="24">
      <c r="A51" s="138"/>
      <c r="B51" s="138"/>
      <c r="C51" s="138"/>
      <c r="D51" s="139"/>
      <c r="E51" s="139"/>
      <c r="F51" s="139"/>
      <c r="G51" s="139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>
        <v>0</v>
      </c>
      <c r="S51" s="138">
        <v>3</v>
      </c>
      <c r="T51" s="138">
        <v>2</v>
      </c>
      <c r="U51" s="138">
        <v>2</v>
      </c>
      <c r="V51" s="138">
        <v>2</v>
      </c>
      <c r="W51" s="138">
        <v>0</v>
      </c>
      <c r="X51" s="138">
        <v>0</v>
      </c>
      <c r="Y51" s="138">
        <v>0</v>
      </c>
      <c r="Z51" s="138">
        <v>1</v>
      </c>
      <c r="AA51" s="149" t="s">
        <v>117</v>
      </c>
      <c r="AB51" s="141" t="s">
        <v>22</v>
      </c>
      <c r="AC51" s="147">
        <v>27</v>
      </c>
      <c r="AD51" s="142">
        <v>27</v>
      </c>
      <c r="AE51" s="142">
        <v>23</v>
      </c>
      <c r="AF51" s="142">
        <v>23</v>
      </c>
      <c r="AG51" s="142">
        <v>23</v>
      </c>
      <c r="AH51" s="142">
        <v>23</v>
      </c>
      <c r="AI51" s="143">
        <f t="shared" si="11"/>
        <v>146</v>
      </c>
      <c r="AJ51" s="144">
        <v>2027</v>
      </c>
      <c r="AK51" s="51"/>
      <c r="AL51" s="51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s="20" customFormat="1" ht="28.5" customHeight="1">
      <c r="A52" s="43"/>
      <c r="B52" s="43"/>
      <c r="C52" s="43"/>
      <c r="D52" s="67"/>
      <c r="E52" s="67"/>
      <c r="F52" s="67"/>
      <c r="G52" s="67"/>
      <c r="H52" s="67"/>
      <c r="I52" s="43"/>
      <c r="J52" s="43"/>
      <c r="K52" s="43"/>
      <c r="L52" s="43"/>
      <c r="M52" s="43"/>
      <c r="N52" s="43"/>
      <c r="O52" s="43"/>
      <c r="P52" s="43"/>
      <c r="Q52" s="43"/>
      <c r="R52" s="43">
        <v>0</v>
      </c>
      <c r="S52" s="43">
        <v>3</v>
      </c>
      <c r="T52" s="43">
        <v>2</v>
      </c>
      <c r="U52" s="43">
        <v>2</v>
      </c>
      <c r="V52" s="43">
        <v>2</v>
      </c>
      <c r="W52" s="43">
        <v>0</v>
      </c>
      <c r="X52" s="43">
        <v>1</v>
      </c>
      <c r="Y52" s="43">
        <v>0</v>
      </c>
      <c r="Z52" s="43">
        <v>0</v>
      </c>
      <c r="AA52" s="41" t="s">
        <v>82</v>
      </c>
      <c r="AB52" s="17" t="s">
        <v>20</v>
      </c>
      <c r="AC52" s="72">
        <v>46494</v>
      </c>
      <c r="AD52" s="72">
        <v>49779.21</v>
      </c>
      <c r="AE52" s="72">
        <v>49779.21</v>
      </c>
      <c r="AF52" s="72">
        <v>49779.21</v>
      </c>
      <c r="AG52" s="72">
        <v>49779.21</v>
      </c>
      <c r="AH52" s="72">
        <v>49779.21</v>
      </c>
      <c r="AI52" s="81">
        <f t="shared" si="11"/>
        <v>295390.05</v>
      </c>
      <c r="AJ52" s="121">
        <v>2027</v>
      </c>
      <c r="AK52" s="51"/>
      <c r="AL52" s="51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20" customFormat="1" ht="36">
      <c r="A53" s="138"/>
      <c r="B53" s="138"/>
      <c r="C53" s="138"/>
      <c r="D53" s="139"/>
      <c r="E53" s="139"/>
      <c r="F53" s="139"/>
      <c r="G53" s="139"/>
      <c r="H53" s="139"/>
      <c r="I53" s="138"/>
      <c r="J53" s="138"/>
      <c r="K53" s="138"/>
      <c r="L53" s="138"/>
      <c r="M53" s="138"/>
      <c r="N53" s="138"/>
      <c r="O53" s="138"/>
      <c r="P53" s="138"/>
      <c r="Q53" s="138"/>
      <c r="R53" s="138">
        <v>0</v>
      </c>
      <c r="S53" s="138">
        <v>3</v>
      </c>
      <c r="T53" s="138">
        <v>2</v>
      </c>
      <c r="U53" s="138">
        <v>2</v>
      </c>
      <c r="V53" s="138">
        <v>2</v>
      </c>
      <c r="W53" s="138">
        <v>0</v>
      </c>
      <c r="X53" s="138">
        <v>1</v>
      </c>
      <c r="Y53" s="138">
        <v>0</v>
      </c>
      <c r="Z53" s="138">
        <v>1</v>
      </c>
      <c r="AA53" s="149" t="s">
        <v>83</v>
      </c>
      <c r="AB53" s="141" t="s">
        <v>22</v>
      </c>
      <c r="AC53" s="147">
        <v>96</v>
      </c>
      <c r="AD53" s="142">
        <v>96</v>
      </c>
      <c r="AE53" s="142">
        <v>96</v>
      </c>
      <c r="AF53" s="142">
        <v>96</v>
      </c>
      <c r="AG53" s="142">
        <v>96</v>
      </c>
      <c r="AH53" s="142">
        <v>96</v>
      </c>
      <c r="AI53" s="143">
        <f>AC53+AD53+AE53+AF53+AG53+AH53</f>
        <v>576</v>
      </c>
      <c r="AJ53" s="144">
        <v>2027</v>
      </c>
      <c r="AK53" s="51"/>
      <c r="AL53" s="51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s="20" customFormat="1" ht="4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0</v>
      </c>
      <c r="S54" s="136">
        <v>3</v>
      </c>
      <c r="T54" s="153">
        <v>2</v>
      </c>
      <c r="U54" s="153">
        <v>2</v>
      </c>
      <c r="V54" s="153">
        <v>2</v>
      </c>
      <c r="W54" s="153">
        <v>0</v>
      </c>
      <c r="X54" s="153">
        <v>2</v>
      </c>
      <c r="Y54" s="153">
        <v>0</v>
      </c>
      <c r="Z54" s="153">
        <v>0</v>
      </c>
      <c r="AA54" s="107" t="s">
        <v>92</v>
      </c>
      <c r="AB54" s="104" t="s">
        <v>44</v>
      </c>
      <c r="AC54" s="82" t="s">
        <v>27</v>
      </c>
      <c r="AD54" s="82" t="s">
        <v>27</v>
      </c>
      <c r="AE54" s="82" t="s">
        <v>27</v>
      </c>
      <c r="AF54" s="82" t="s">
        <v>27</v>
      </c>
      <c r="AG54" s="82" t="s">
        <v>27</v>
      </c>
      <c r="AH54" s="82" t="s">
        <v>27</v>
      </c>
      <c r="AI54" s="98" t="s">
        <v>27</v>
      </c>
      <c r="AJ54" s="124">
        <v>2027</v>
      </c>
      <c r="AK54" s="55">
        <f>AK55+AK56</f>
        <v>2685500</v>
      </c>
      <c r="AL54" s="55"/>
      <c r="AM54" s="55">
        <f aca="true" t="shared" si="13" ref="AM54:AR54">AM55+AM56</f>
        <v>2685500</v>
      </c>
      <c r="AN54" s="55">
        <f t="shared" si="13"/>
        <v>0</v>
      </c>
      <c r="AO54" s="55">
        <f t="shared" si="13"/>
        <v>0</v>
      </c>
      <c r="AP54" s="55">
        <f t="shared" si="13"/>
        <v>0</v>
      </c>
      <c r="AQ54" s="55">
        <f t="shared" si="13"/>
        <v>0</v>
      </c>
      <c r="AR54" s="55">
        <f t="shared" si="13"/>
        <v>0</v>
      </c>
      <c r="AS54" s="55">
        <f>AM54+AN54+AO54+AP54+AQ54+AR54</f>
        <v>2685500</v>
      </c>
      <c r="AT54" s="55"/>
      <c r="AU54" s="55"/>
      <c r="AV54" s="55"/>
      <c r="AW54" s="55"/>
    </row>
    <row r="55" spans="1:49" s="20" customFormat="1" ht="48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v>0</v>
      </c>
      <c r="S55" s="138">
        <v>3</v>
      </c>
      <c r="T55" s="150">
        <v>2</v>
      </c>
      <c r="U55" s="150">
        <v>2</v>
      </c>
      <c r="V55" s="150">
        <v>2</v>
      </c>
      <c r="W55" s="150">
        <v>0</v>
      </c>
      <c r="X55" s="150">
        <v>2</v>
      </c>
      <c r="Y55" s="150">
        <v>0</v>
      </c>
      <c r="Z55" s="150">
        <v>1</v>
      </c>
      <c r="AA55" s="149" t="s">
        <v>93</v>
      </c>
      <c r="AB55" s="141" t="s">
        <v>154</v>
      </c>
      <c r="AC55" s="142">
        <v>1</v>
      </c>
      <c r="AD55" s="142">
        <v>1</v>
      </c>
      <c r="AE55" s="142">
        <v>1</v>
      </c>
      <c r="AF55" s="142">
        <v>1</v>
      </c>
      <c r="AG55" s="142">
        <v>1</v>
      </c>
      <c r="AH55" s="142">
        <v>1</v>
      </c>
      <c r="AI55" s="143">
        <f>AC55+AD55+AE55+AF55+AG55+AH55</f>
        <v>6</v>
      </c>
      <c r="AJ55" s="151">
        <v>2027</v>
      </c>
      <c r="AK55" s="55">
        <f>AI61</f>
        <v>471140.35</v>
      </c>
      <c r="AL55" s="55" t="s">
        <v>131</v>
      </c>
      <c r="AM55" s="55">
        <f aca="true" t="shared" si="14" ref="AM55:AR56">AC61</f>
        <v>471140.35</v>
      </c>
      <c r="AN55" s="55">
        <f t="shared" si="14"/>
        <v>0</v>
      </c>
      <c r="AO55" s="55">
        <f t="shared" si="14"/>
        <v>0</v>
      </c>
      <c r="AP55" s="55">
        <f t="shared" si="14"/>
        <v>0</v>
      </c>
      <c r="AQ55" s="55">
        <f t="shared" si="14"/>
        <v>0</v>
      </c>
      <c r="AR55" s="55">
        <f t="shared" si="14"/>
        <v>0</v>
      </c>
      <c r="AS55" s="55">
        <f>AM55+AN55+AO55+AP55+AQ55+AR55</f>
        <v>471140.35</v>
      </c>
      <c r="AT55" s="55"/>
      <c r="AU55" s="55"/>
      <c r="AV55" s="55"/>
      <c r="AW55" s="55"/>
    </row>
    <row r="56" spans="1:49" s="20" customFormat="1" ht="48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>
        <v>0</v>
      </c>
      <c r="S56" s="134">
        <v>3</v>
      </c>
      <c r="T56" s="152">
        <v>3</v>
      </c>
      <c r="U56" s="152">
        <v>3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06" t="s">
        <v>116</v>
      </c>
      <c r="AB56" s="112" t="s">
        <v>20</v>
      </c>
      <c r="AC56" s="115">
        <f aca="true" t="shared" si="15" ref="AC56:AH56">AC57+AC66+AC72</f>
        <v>2685500</v>
      </c>
      <c r="AD56" s="115">
        <f t="shared" si="15"/>
        <v>0</v>
      </c>
      <c r="AE56" s="115">
        <f t="shared" si="15"/>
        <v>0</v>
      </c>
      <c r="AF56" s="115">
        <f t="shared" si="15"/>
        <v>0</v>
      </c>
      <c r="AG56" s="115">
        <f t="shared" si="15"/>
        <v>0</v>
      </c>
      <c r="AH56" s="115">
        <f t="shared" si="15"/>
        <v>0</v>
      </c>
      <c r="AI56" s="117">
        <f>AC56+AD56+AE56+AF56+AG56+AH56</f>
        <v>2685500</v>
      </c>
      <c r="AJ56" s="125">
        <v>2027</v>
      </c>
      <c r="AK56" s="55">
        <f>AI62</f>
        <v>2214359.65</v>
      </c>
      <c r="AL56" s="55" t="s">
        <v>132</v>
      </c>
      <c r="AM56" s="55">
        <f t="shared" si="14"/>
        <v>2214359.65</v>
      </c>
      <c r="AN56" s="55">
        <f t="shared" si="14"/>
        <v>0</v>
      </c>
      <c r="AO56" s="55">
        <f t="shared" si="14"/>
        <v>0</v>
      </c>
      <c r="AP56" s="55">
        <f t="shared" si="14"/>
        <v>0</v>
      </c>
      <c r="AQ56" s="55">
        <f t="shared" si="14"/>
        <v>0</v>
      </c>
      <c r="AR56" s="55">
        <f t="shared" si="14"/>
        <v>0</v>
      </c>
      <c r="AS56" s="55">
        <f>AM56+AN56+AO56+AP56+AQ56+AR56</f>
        <v>2214359.65</v>
      </c>
      <c r="AT56" s="55"/>
      <c r="AU56" s="55"/>
      <c r="AV56" s="55"/>
      <c r="AW56" s="55"/>
    </row>
    <row r="57" spans="1:49" s="20" customFormat="1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3">
        <v>3</v>
      </c>
      <c r="T57" s="45">
        <v>3</v>
      </c>
      <c r="U57" s="45">
        <v>3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37" t="s">
        <v>98</v>
      </c>
      <c r="AB57" s="17" t="s">
        <v>20</v>
      </c>
      <c r="AC57" s="79">
        <f aca="true" t="shared" si="16" ref="AC57:AH57">AC59</f>
        <v>2685500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81">
        <f>AC57+AD57+AE57+AF57+AG57+AH57</f>
        <v>2685500</v>
      </c>
      <c r="AJ57" s="126">
        <v>2022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s="20" customFormat="1" ht="48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>
        <v>0</v>
      </c>
      <c r="S58" s="138">
        <v>3</v>
      </c>
      <c r="T58" s="150">
        <v>3</v>
      </c>
      <c r="U58" s="150">
        <v>3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49" t="s">
        <v>99</v>
      </c>
      <c r="AB58" s="141" t="s">
        <v>22</v>
      </c>
      <c r="AC58" s="154">
        <v>50</v>
      </c>
      <c r="AD58" s="154">
        <v>50</v>
      </c>
      <c r="AE58" s="154">
        <v>50</v>
      </c>
      <c r="AF58" s="154">
        <v>50</v>
      </c>
      <c r="AG58" s="154">
        <v>70</v>
      </c>
      <c r="AH58" s="154">
        <v>100</v>
      </c>
      <c r="AI58" s="155">
        <f>AC58+AD58+AE58+AF58+AG58+AH58</f>
        <v>370</v>
      </c>
      <c r="AJ58" s="151">
        <v>2027</v>
      </c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s="20" customFormat="1" ht="24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45">
        <v>0</v>
      </c>
      <c r="S59" s="43">
        <v>3</v>
      </c>
      <c r="T59" s="45">
        <v>3</v>
      </c>
      <c r="U59" s="45">
        <v>3</v>
      </c>
      <c r="V59" s="45">
        <v>1</v>
      </c>
      <c r="W59" s="45">
        <v>0</v>
      </c>
      <c r="X59" s="45">
        <v>1</v>
      </c>
      <c r="Y59" s="45">
        <v>0</v>
      </c>
      <c r="Z59" s="45">
        <v>0</v>
      </c>
      <c r="AA59" s="41" t="s">
        <v>100</v>
      </c>
      <c r="AB59" s="17" t="s">
        <v>20</v>
      </c>
      <c r="AC59" s="99">
        <f aca="true" t="shared" si="17" ref="AC59:AH59">AC61+AC62</f>
        <v>2685500</v>
      </c>
      <c r="AD59" s="99">
        <f t="shared" si="17"/>
        <v>0</v>
      </c>
      <c r="AE59" s="99">
        <f t="shared" si="17"/>
        <v>0</v>
      </c>
      <c r="AF59" s="99">
        <f t="shared" si="17"/>
        <v>0</v>
      </c>
      <c r="AG59" s="99">
        <f t="shared" si="17"/>
        <v>0</v>
      </c>
      <c r="AH59" s="99">
        <f t="shared" si="17"/>
        <v>0</v>
      </c>
      <c r="AI59" s="74">
        <f>AC59+AD59+AE59+AF59+AG59+AH59</f>
        <v>2685500</v>
      </c>
      <c r="AJ59" s="74">
        <v>2022</v>
      </c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s="20" customFormat="1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5"/>
      <c r="S60" s="43"/>
      <c r="T60" s="45"/>
      <c r="U60" s="45"/>
      <c r="V60" s="45"/>
      <c r="W60" s="45"/>
      <c r="X60" s="45"/>
      <c r="Y60" s="45"/>
      <c r="Z60" s="45"/>
      <c r="AA60" s="41" t="s">
        <v>43</v>
      </c>
      <c r="AB60" s="17"/>
      <c r="AC60" s="70"/>
      <c r="AD60" s="70"/>
      <c r="AE60" s="70"/>
      <c r="AF60" s="70"/>
      <c r="AG60" s="70"/>
      <c r="AH60" s="70"/>
      <c r="AI60" s="127"/>
      <c r="AJ60" s="127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s="20" customFormat="1" ht="15">
      <c r="A61" s="45">
        <v>0</v>
      </c>
      <c r="B61" s="45">
        <v>2</v>
      </c>
      <c r="C61" s="45">
        <v>7</v>
      </c>
      <c r="D61" s="45">
        <v>0</v>
      </c>
      <c r="E61" s="45">
        <v>4</v>
      </c>
      <c r="F61" s="45">
        <v>1</v>
      </c>
      <c r="G61" s="45">
        <v>2</v>
      </c>
      <c r="H61" s="45">
        <v>0</v>
      </c>
      <c r="I61" s="45">
        <v>3</v>
      </c>
      <c r="J61" s="45">
        <v>3</v>
      </c>
      <c r="K61" s="45">
        <v>0</v>
      </c>
      <c r="L61" s="45">
        <v>1</v>
      </c>
      <c r="M61" s="45" t="s">
        <v>1</v>
      </c>
      <c r="N61" s="45">
        <v>0</v>
      </c>
      <c r="O61" s="45">
        <v>8</v>
      </c>
      <c r="P61" s="45">
        <v>6</v>
      </c>
      <c r="Q61" s="45" t="s">
        <v>0</v>
      </c>
      <c r="R61" s="153">
        <v>0</v>
      </c>
      <c r="S61" s="136">
        <v>3</v>
      </c>
      <c r="T61" s="153">
        <v>3</v>
      </c>
      <c r="U61" s="153">
        <v>3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23" t="s">
        <v>31</v>
      </c>
      <c r="AB61" s="17" t="s">
        <v>20</v>
      </c>
      <c r="AC61" s="79">
        <v>471140.35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>
        <f>AC61+AD61+AE61+AF61+AG61+AH61</f>
        <v>471140.35</v>
      </c>
      <c r="AJ61" s="126">
        <v>2022</v>
      </c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20" customFormat="1" ht="15">
      <c r="A62" s="45">
        <v>0</v>
      </c>
      <c r="B62" s="45">
        <v>2</v>
      </c>
      <c r="C62" s="45">
        <v>7</v>
      </c>
      <c r="D62" s="45">
        <v>0</v>
      </c>
      <c r="E62" s="45">
        <v>4</v>
      </c>
      <c r="F62" s="45">
        <v>1</v>
      </c>
      <c r="G62" s="45">
        <v>2</v>
      </c>
      <c r="H62" s="45">
        <v>0</v>
      </c>
      <c r="I62" s="45">
        <v>3</v>
      </c>
      <c r="J62" s="45">
        <v>3</v>
      </c>
      <c r="K62" s="45">
        <v>0</v>
      </c>
      <c r="L62" s="45">
        <v>1</v>
      </c>
      <c r="M62" s="45">
        <v>1</v>
      </c>
      <c r="N62" s="45">
        <v>0</v>
      </c>
      <c r="O62" s="45">
        <v>8</v>
      </c>
      <c r="P62" s="45">
        <v>6</v>
      </c>
      <c r="Q62" s="45" t="s">
        <v>0</v>
      </c>
      <c r="R62" s="45">
        <v>0</v>
      </c>
      <c r="S62" s="43">
        <v>3</v>
      </c>
      <c r="T62" s="45">
        <v>3</v>
      </c>
      <c r="U62" s="44">
        <v>3</v>
      </c>
      <c r="V62" s="44">
        <v>1</v>
      </c>
      <c r="W62" s="44">
        <v>0</v>
      </c>
      <c r="X62" s="44">
        <v>1</v>
      </c>
      <c r="Y62" s="44">
        <v>0</v>
      </c>
      <c r="Z62" s="44">
        <v>0</v>
      </c>
      <c r="AA62" s="23" t="s">
        <v>32</v>
      </c>
      <c r="AB62" s="17" t="s">
        <v>20</v>
      </c>
      <c r="AC62" s="79">
        <v>2214359.65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81">
        <f>AC62+AD62+AE62+AF62+AG62+AH62</f>
        <v>2214359.65</v>
      </c>
      <c r="AJ62" s="126">
        <v>2022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s="20" customFormat="1" ht="3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0</v>
      </c>
      <c r="S63" s="138">
        <v>3</v>
      </c>
      <c r="T63" s="150">
        <v>3</v>
      </c>
      <c r="U63" s="150">
        <v>3</v>
      </c>
      <c r="V63" s="150">
        <v>1</v>
      </c>
      <c r="W63" s="150">
        <v>0</v>
      </c>
      <c r="X63" s="150">
        <v>1</v>
      </c>
      <c r="Y63" s="150">
        <v>0</v>
      </c>
      <c r="Z63" s="150">
        <v>1</v>
      </c>
      <c r="AA63" s="149" t="s">
        <v>101</v>
      </c>
      <c r="AB63" s="141" t="s">
        <v>22</v>
      </c>
      <c r="AC63" s="147">
        <v>1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3">
        <f>AC63+AD63+AE63+AF63+AG63+AH63</f>
        <v>1</v>
      </c>
      <c r="AJ63" s="151">
        <v>2022</v>
      </c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s="20" customFormat="1" ht="3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0</v>
      </c>
      <c r="S64" s="43">
        <v>3</v>
      </c>
      <c r="T64" s="45">
        <v>3</v>
      </c>
      <c r="U64" s="44">
        <v>3</v>
      </c>
      <c r="V64" s="44">
        <v>1</v>
      </c>
      <c r="W64" s="44">
        <v>0</v>
      </c>
      <c r="X64" s="44">
        <v>2</v>
      </c>
      <c r="Y64" s="44">
        <v>0</v>
      </c>
      <c r="Z64" s="44">
        <v>0</v>
      </c>
      <c r="AA64" s="37" t="s">
        <v>102</v>
      </c>
      <c r="AB64" s="17" t="s">
        <v>44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81" t="s">
        <v>27</v>
      </c>
      <c r="AJ64" s="128">
        <v>2027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s="20" customFormat="1" ht="3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0</v>
      </c>
      <c r="S65" s="138">
        <v>3</v>
      </c>
      <c r="T65" s="150">
        <v>3</v>
      </c>
      <c r="U65" s="150">
        <v>3</v>
      </c>
      <c r="V65" s="150">
        <v>1</v>
      </c>
      <c r="W65" s="150">
        <v>0</v>
      </c>
      <c r="X65" s="150">
        <v>2</v>
      </c>
      <c r="Y65" s="150">
        <v>0</v>
      </c>
      <c r="Z65" s="150">
        <v>1</v>
      </c>
      <c r="AA65" s="149" t="s">
        <v>103</v>
      </c>
      <c r="AB65" s="141" t="s">
        <v>22</v>
      </c>
      <c r="AC65" s="147">
        <v>3</v>
      </c>
      <c r="AD65" s="142">
        <v>3</v>
      </c>
      <c r="AE65" s="142">
        <v>3</v>
      </c>
      <c r="AF65" s="142">
        <v>3</v>
      </c>
      <c r="AG65" s="142">
        <v>3</v>
      </c>
      <c r="AH65" s="142">
        <v>3</v>
      </c>
      <c r="AI65" s="143">
        <f>AC65+AD65+AE65+AF65+AG65+AH65</f>
        <v>18</v>
      </c>
      <c r="AJ65" s="151">
        <v>2027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s="20" customFormat="1" ht="28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>
        <v>0</v>
      </c>
      <c r="S66" s="43">
        <v>3</v>
      </c>
      <c r="T66" s="45">
        <v>3</v>
      </c>
      <c r="U66" s="44">
        <v>3</v>
      </c>
      <c r="V66" s="44">
        <v>2</v>
      </c>
      <c r="W66" s="44">
        <v>0</v>
      </c>
      <c r="X66" s="44">
        <v>0</v>
      </c>
      <c r="Y66" s="44">
        <v>0</v>
      </c>
      <c r="Z66" s="44">
        <v>0</v>
      </c>
      <c r="AA66" s="37" t="s">
        <v>104</v>
      </c>
      <c r="AB66" s="17" t="s">
        <v>20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6">
        <f>AC66+AD66+AE66+AF66+AG66+AH66</f>
        <v>0</v>
      </c>
      <c r="AJ66" s="128">
        <v>2027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s="20" customFormat="1" ht="27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0</v>
      </c>
      <c r="S67" s="138">
        <v>3</v>
      </c>
      <c r="T67" s="150">
        <v>3</v>
      </c>
      <c r="U67" s="150">
        <v>3</v>
      </c>
      <c r="V67" s="150">
        <v>2</v>
      </c>
      <c r="W67" s="150">
        <v>0</v>
      </c>
      <c r="X67" s="150">
        <v>0</v>
      </c>
      <c r="Y67" s="150">
        <v>0</v>
      </c>
      <c r="Z67" s="150">
        <v>1</v>
      </c>
      <c r="AA67" s="149" t="s">
        <v>119</v>
      </c>
      <c r="AB67" s="141" t="s">
        <v>22</v>
      </c>
      <c r="AC67" s="147">
        <v>106</v>
      </c>
      <c r="AD67" s="142">
        <v>20</v>
      </c>
      <c r="AE67" s="142">
        <v>25</v>
      </c>
      <c r="AF67" s="142">
        <v>30</v>
      </c>
      <c r="AG67" s="142">
        <v>35</v>
      </c>
      <c r="AH67" s="142">
        <v>35</v>
      </c>
      <c r="AI67" s="143">
        <f>AC67+AD67+AE67+AF67+AG67+AH67</f>
        <v>251</v>
      </c>
      <c r="AJ67" s="151">
        <v>2027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20" customFormat="1" ht="3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>
        <v>0</v>
      </c>
      <c r="S68" s="43">
        <v>3</v>
      </c>
      <c r="T68" s="45">
        <v>3</v>
      </c>
      <c r="U68" s="44">
        <v>3</v>
      </c>
      <c r="V68" s="44">
        <v>2</v>
      </c>
      <c r="W68" s="44">
        <v>0</v>
      </c>
      <c r="X68" s="44">
        <v>1</v>
      </c>
      <c r="Y68" s="44">
        <v>0</v>
      </c>
      <c r="Z68" s="44">
        <v>0</v>
      </c>
      <c r="AA68" s="37" t="s">
        <v>105</v>
      </c>
      <c r="AB68" s="17" t="s">
        <v>44</v>
      </c>
      <c r="AC68" s="72" t="s">
        <v>27</v>
      </c>
      <c r="AD68" s="77" t="s">
        <v>27</v>
      </c>
      <c r="AE68" s="77" t="s">
        <v>27</v>
      </c>
      <c r="AF68" s="77" t="s">
        <v>27</v>
      </c>
      <c r="AG68" s="77" t="s">
        <v>27</v>
      </c>
      <c r="AH68" s="77" t="s">
        <v>27</v>
      </c>
      <c r="AI68" s="78" t="s">
        <v>27</v>
      </c>
      <c r="AJ68" s="128">
        <v>2027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20" customFormat="1" ht="39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0</v>
      </c>
      <c r="S69" s="138">
        <v>3</v>
      </c>
      <c r="T69" s="150">
        <v>3</v>
      </c>
      <c r="U69" s="150">
        <v>3</v>
      </c>
      <c r="V69" s="150">
        <v>2</v>
      </c>
      <c r="W69" s="150">
        <v>0</v>
      </c>
      <c r="X69" s="150">
        <v>1</v>
      </c>
      <c r="Y69" s="150">
        <v>0</v>
      </c>
      <c r="Z69" s="150">
        <v>1</v>
      </c>
      <c r="AA69" s="149" t="s">
        <v>106</v>
      </c>
      <c r="AB69" s="141" t="s">
        <v>22</v>
      </c>
      <c r="AC69" s="147">
        <v>35</v>
      </c>
      <c r="AD69" s="142">
        <v>35</v>
      </c>
      <c r="AE69" s="142">
        <v>40</v>
      </c>
      <c r="AF69" s="142">
        <v>40</v>
      </c>
      <c r="AG69" s="142">
        <v>40</v>
      </c>
      <c r="AH69" s="142">
        <v>40</v>
      </c>
      <c r="AI69" s="143">
        <f>AC69+AD69+AE69+AF69+AG69+AH69</f>
        <v>230</v>
      </c>
      <c r="AJ69" s="151">
        <v>2027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s="20" customFormat="1" ht="3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3">
        <v>3</v>
      </c>
      <c r="T70" s="45">
        <v>3</v>
      </c>
      <c r="U70" s="45">
        <v>3</v>
      </c>
      <c r="V70" s="45">
        <v>2</v>
      </c>
      <c r="W70" s="45">
        <v>0</v>
      </c>
      <c r="X70" s="45">
        <v>2</v>
      </c>
      <c r="Y70" s="45">
        <v>0</v>
      </c>
      <c r="Z70" s="45">
        <v>0</v>
      </c>
      <c r="AA70" s="37" t="s">
        <v>107</v>
      </c>
      <c r="AB70" s="17" t="s">
        <v>44</v>
      </c>
      <c r="AC70" s="72" t="s">
        <v>27</v>
      </c>
      <c r="AD70" s="77" t="s">
        <v>27</v>
      </c>
      <c r="AE70" s="77" t="s">
        <v>27</v>
      </c>
      <c r="AF70" s="77" t="s">
        <v>27</v>
      </c>
      <c r="AG70" s="77" t="s">
        <v>27</v>
      </c>
      <c r="AH70" s="77" t="s">
        <v>27</v>
      </c>
      <c r="AI70" s="78" t="s">
        <v>27</v>
      </c>
      <c r="AJ70" s="126">
        <v>2027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0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>
        <v>0</v>
      </c>
      <c r="S71" s="138">
        <v>3</v>
      </c>
      <c r="T71" s="150">
        <v>3</v>
      </c>
      <c r="U71" s="150">
        <v>3</v>
      </c>
      <c r="V71" s="150">
        <v>2</v>
      </c>
      <c r="W71" s="150">
        <v>0</v>
      </c>
      <c r="X71" s="150">
        <v>2</v>
      </c>
      <c r="Y71" s="150">
        <v>0</v>
      </c>
      <c r="Z71" s="150">
        <v>1</v>
      </c>
      <c r="AA71" s="149" t="s">
        <v>108</v>
      </c>
      <c r="AB71" s="141" t="s">
        <v>22</v>
      </c>
      <c r="AC71" s="147">
        <v>1</v>
      </c>
      <c r="AD71" s="142">
        <v>2</v>
      </c>
      <c r="AE71" s="142">
        <v>2</v>
      </c>
      <c r="AF71" s="142">
        <v>2</v>
      </c>
      <c r="AG71" s="142">
        <v>2</v>
      </c>
      <c r="AH71" s="142">
        <v>2</v>
      </c>
      <c r="AI71" s="143">
        <f>AC71++AD71+AE71+AF71+AG71++AH71</f>
        <v>11</v>
      </c>
      <c r="AJ71" s="151">
        <v>2027</v>
      </c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0" customFormat="1" ht="2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>
        <v>0</v>
      </c>
      <c r="S72" s="44">
        <v>3</v>
      </c>
      <c r="T72" s="44">
        <v>3</v>
      </c>
      <c r="U72" s="44">
        <v>3</v>
      </c>
      <c r="V72" s="44">
        <v>3</v>
      </c>
      <c r="W72" s="44">
        <v>0</v>
      </c>
      <c r="X72" s="44">
        <v>0</v>
      </c>
      <c r="Y72" s="44">
        <v>0</v>
      </c>
      <c r="Z72" s="44">
        <v>0</v>
      </c>
      <c r="AA72" s="41" t="s">
        <v>109</v>
      </c>
      <c r="AB72" s="17" t="s">
        <v>20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113">
        <f>AC72++AD72+AE72+AF72+AG72++AH72</f>
        <v>0</v>
      </c>
      <c r="AJ72" s="73">
        <v>2027</v>
      </c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0" customFormat="1" ht="27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>
        <v>0</v>
      </c>
      <c r="S73" s="150">
        <v>3</v>
      </c>
      <c r="T73" s="150">
        <v>3</v>
      </c>
      <c r="U73" s="150">
        <v>3</v>
      </c>
      <c r="V73" s="150">
        <v>3</v>
      </c>
      <c r="W73" s="150">
        <v>0</v>
      </c>
      <c r="X73" s="150">
        <v>0</v>
      </c>
      <c r="Y73" s="150">
        <v>0</v>
      </c>
      <c r="Z73" s="150">
        <v>1</v>
      </c>
      <c r="AA73" s="149" t="s">
        <v>110</v>
      </c>
      <c r="AB73" s="141" t="s">
        <v>22</v>
      </c>
      <c r="AC73" s="147">
        <v>43</v>
      </c>
      <c r="AD73" s="147">
        <v>40</v>
      </c>
      <c r="AE73" s="147">
        <v>40</v>
      </c>
      <c r="AF73" s="147">
        <v>40</v>
      </c>
      <c r="AG73" s="147">
        <v>40</v>
      </c>
      <c r="AH73" s="147">
        <v>40</v>
      </c>
      <c r="AI73" s="144">
        <f>AC73++AD73+AE73+AF73+AG73++AH73</f>
        <v>243</v>
      </c>
      <c r="AJ73" s="144">
        <v>2027</v>
      </c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0" customFormat="1" ht="24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>
        <v>0</v>
      </c>
      <c r="S74" s="153">
        <v>3</v>
      </c>
      <c r="T74" s="153">
        <v>3</v>
      </c>
      <c r="U74" s="153">
        <v>3</v>
      </c>
      <c r="V74" s="153">
        <v>3</v>
      </c>
      <c r="W74" s="153">
        <v>0</v>
      </c>
      <c r="X74" s="153">
        <v>1</v>
      </c>
      <c r="Y74" s="153">
        <v>0</v>
      </c>
      <c r="Z74" s="153">
        <v>0</v>
      </c>
      <c r="AA74" s="107" t="s">
        <v>111</v>
      </c>
      <c r="AB74" s="17" t="s">
        <v>44</v>
      </c>
      <c r="AC74" s="71" t="s">
        <v>27</v>
      </c>
      <c r="AD74" s="71">
        <v>40</v>
      </c>
      <c r="AE74" s="71" t="s">
        <v>27</v>
      </c>
      <c r="AF74" s="71" t="s">
        <v>27</v>
      </c>
      <c r="AG74" s="71" t="s">
        <v>27</v>
      </c>
      <c r="AH74" s="71" t="s">
        <v>27</v>
      </c>
      <c r="AI74" s="73" t="s">
        <v>27</v>
      </c>
      <c r="AJ74" s="123">
        <v>2027</v>
      </c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0" customFormat="1" ht="25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0</v>
      </c>
      <c r="S75" s="150">
        <v>3</v>
      </c>
      <c r="T75" s="150">
        <v>3</v>
      </c>
      <c r="U75" s="150">
        <v>3</v>
      </c>
      <c r="V75" s="150">
        <v>3</v>
      </c>
      <c r="W75" s="150">
        <v>0</v>
      </c>
      <c r="X75" s="150">
        <v>1</v>
      </c>
      <c r="Y75" s="150">
        <v>0</v>
      </c>
      <c r="Z75" s="150">
        <v>1</v>
      </c>
      <c r="AA75" s="149" t="s">
        <v>112</v>
      </c>
      <c r="AB75" s="141" t="s">
        <v>22</v>
      </c>
      <c r="AC75" s="147">
        <v>1</v>
      </c>
      <c r="AD75" s="147">
        <v>1</v>
      </c>
      <c r="AE75" s="147">
        <v>1</v>
      </c>
      <c r="AF75" s="147">
        <v>1</v>
      </c>
      <c r="AG75" s="147">
        <v>1</v>
      </c>
      <c r="AH75" s="147">
        <v>1</v>
      </c>
      <c r="AI75" s="144">
        <f>AC75++AD75+AE75+AF75+AG75++AH75</f>
        <v>6</v>
      </c>
      <c r="AJ75" s="144">
        <v>2027</v>
      </c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0" customFormat="1" ht="3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0</v>
      </c>
      <c r="S76" s="150">
        <v>3</v>
      </c>
      <c r="T76" s="150">
        <v>3</v>
      </c>
      <c r="U76" s="150">
        <v>3</v>
      </c>
      <c r="V76" s="150">
        <v>3</v>
      </c>
      <c r="W76" s="150">
        <v>0</v>
      </c>
      <c r="X76" s="150">
        <v>1</v>
      </c>
      <c r="Y76" s="150">
        <v>0</v>
      </c>
      <c r="Z76" s="150">
        <v>2</v>
      </c>
      <c r="AA76" s="149" t="s">
        <v>113</v>
      </c>
      <c r="AB76" s="141" t="s">
        <v>22</v>
      </c>
      <c r="AC76" s="147">
        <v>5</v>
      </c>
      <c r="AD76" s="147">
        <v>3</v>
      </c>
      <c r="AE76" s="147">
        <v>4</v>
      </c>
      <c r="AF76" s="147">
        <v>5</v>
      </c>
      <c r="AG76" s="147">
        <v>5</v>
      </c>
      <c r="AH76" s="147">
        <v>5</v>
      </c>
      <c r="AI76" s="144">
        <f>AC76+AD76+AE76+AF76+AG76+AH76</f>
        <v>27</v>
      </c>
      <c r="AJ76" s="144">
        <v>2027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0" customFormat="1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</v>
      </c>
      <c r="S77" s="19">
        <v>3</v>
      </c>
      <c r="T77" s="19">
        <v>3</v>
      </c>
      <c r="U77" s="19">
        <v>3</v>
      </c>
      <c r="V77" s="19">
        <v>3</v>
      </c>
      <c r="W77" s="19">
        <v>0</v>
      </c>
      <c r="X77" s="19">
        <v>2</v>
      </c>
      <c r="Y77" s="19">
        <v>0</v>
      </c>
      <c r="Z77" s="19">
        <v>0</v>
      </c>
      <c r="AA77" s="107" t="s">
        <v>114</v>
      </c>
      <c r="AB77" s="17" t="s">
        <v>44</v>
      </c>
      <c r="AC77" s="71" t="s">
        <v>27</v>
      </c>
      <c r="AD77" s="71" t="s">
        <v>27</v>
      </c>
      <c r="AE77" s="71" t="s">
        <v>27</v>
      </c>
      <c r="AF77" s="71" t="s">
        <v>27</v>
      </c>
      <c r="AG77" s="71" t="s">
        <v>27</v>
      </c>
      <c r="AH77" s="71" t="s">
        <v>27</v>
      </c>
      <c r="AI77" s="73" t="s">
        <v>27</v>
      </c>
      <c r="AJ77" s="123">
        <v>2027</v>
      </c>
      <c r="AK77" s="55">
        <f>AK78+AK79</f>
        <v>5000000</v>
      </c>
      <c r="AL77" s="55"/>
      <c r="AM77" s="55">
        <f aca="true" t="shared" si="18" ref="AM77:AR77">AM78+AM79</f>
        <v>0</v>
      </c>
      <c r="AN77" s="55">
        <f t="shared" si="18"/>
        <v>5000000</v>
      </c>
      <c r="AO77" s="55">
        <f t="shared" si="18"/>
        <v>0</v>
      </c>
      <c r="AP77" s="55">
        <f t="shared" si="18"/>
        <v>0</v>
      </c>
      <c r="AQ77" s="55">
        <f t="shared" si="18"/>
        <v>0</v>
      </c>
      <c r="AR77" s="55">
        <f t="shared" si="18"/>
        <v>0</v>
      </c>
      <c r="AS77" s="55">
        <f>AM77+AN77+AO77+AP77+AQ77+AR77</f>
        <v>5000000</v>
      </c>
      <c r="AT77" s="55"/>
      <c r="AU77" s="55"/>
      <c r="AV77" s="55"/>
      <c r="AW77" s="55"/>
    </row>
    <row r="78" spans="1:49" s="20" customFormat="1" ht="36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>
        <v>0</v>
      </c>
      <c r="S78" s="163">
        <v>3</v>
      </c>
      <c r="T78" s="163">
        <v>3</v>
      </c>
      <c r="U78" s="163">
        <v>3</v>
      </c>
      <c r="V78" s="163">
        <v>3</v>
      </c>
      <c r="W78" s="163">
        <v>0</v>
      </c>
      <c r="X78" s="163">
        <v>2</v>
      </c>
      <c r="Y78" s="163">
        <v>0</v>
      </c>
      <c r="Z78" s="163">
        <v>1</v>
      </c>
      <c r="AA78" s="149" t="s">
        <v>115</v>
      </c>
      <c r="AB78" s="141" t="s">
        <v>22</v>
      </c>
      <c r="AC78" s="156">
        <v>17</v>
      </c>
      <c r="AD78" s="156">
        <v>20</v>
      </c>
      <c r="AE78" s="156">
        <v>20</v>
      </c>
      <c r="AF78" s="156">
        <v>25</v>
      </c>
      <c r="AG78" s="156">
        <v>30</v>
      </c>
      <c r="AH78" s="156">
        <v>35</v>
      </c>
      <c r="AI78" s="157">
        <f>AC78+AD78+AE78+AF78+AG78+AH78</f>
        <v>147</v>
      </c>
      <c r="AJ78" s="157">
        <v>2027</v>
      </c>
      <c r="AK78" s="55">
        <f>AI83+AI85</f>
        <v>5000000</v>
      </c>
      <c r="AL78" s="55" t="s">
        <v>131</v>
      </c>
      <c r="AM78" s="55">
        <v>0</v>
      </c>
      <c r="AN78" s="55">
        <f>AD83+AD85</f>
        <v>5000000</v>
      </c>
      <c r="AO78" s="55">
        <f>AE83+AE85</f>
        <v>0</v>
      </c>
      <c r="AP78" s="55">
        <f>AF83+AF85</f>
        <v>0</v>
      </c>
      <c r="AQ78" s="55">
        <f>AG83+AG85</f>
        <v>0</v>
      </c>
      <c r="AR78" s="55">
        <f>AH83+AH85</f>
        <v>0</v>
      </c>
      <c r="AS78" s="55">
        <f>AM78+AN78+AO78+AP78+AQ78+AR78</f>
        <v>5000000</v>
      </c>
      <c r="AT78" s="55"/>
      <c r="AU78" s="55"/>
      <c r="AV78" s="55"/>
      <c r="AW78" s="55"/>
    </row>
    <row r="79" spans="1:49" s="20" customFormat="1" ht="4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>
        <v>0</v>
      </c>
      <c r="S79" s="164">
        <v>3</v>
      </c>
      <c r="T79" s="164">
        <v>4</v>
      </c>
      <c r="U79" s="164">
        <v>4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06" t="s">
        <v>135</v>
      </c>
      <c r="AB79" s="112" t="s">
        <v>22</v>
      </c>
      <c r="AC79" s="118" t="s">
        <v>149</v>
      </c>
      <c r="AD79" s="119">
        <f>AD80</f>
        <v>5000000</v>
      </c>
      <c r="AE79" s="119">
        <f>AE80</f>
        <v>0</v>
      </c>
      <c r="AF79" s="119">
        <f>AF80</f>
        <v>0</v>
      </c>
      <c r="AG79" s="119">
        <f>AG80</f>
        <v>0</v>
      </c>
      <c r="AH79" s="119">
        <f>AH80</f>
        <v>0</v>
      </c>
      <c r="AI79" s="129">
        <f aca="true" t="shared" si="19" ref="AI79:AI87">AD79+AE79+AF79+AG79+AH79</f>
        <v>5000000</v>
      </c>
      <c r="AJ79" s="130">
        <v>2023</v>
      </c>
      <c r="AK79" s="55"/>
      <c r="AL79" s="55" t="s">
        <v>132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f>AM79+AN79+AO79+AP79+AQ79+AR79</f>
        <v>0</v>
      </c>
      <c r="AT79" s="55"/>
      <c r="AU79" s="55"/>
      <c r="AV79" s="55"/>
      <c r="AW79" s="55"/>
    </row>
    <row r="80" spans="1:49" s="20" customFormat="1" ht="48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</v>
      </c>
      <c r="S80" s="19">
        <v>3</v>
      </c>
      <c r="T80" s="19">
        <v>4</v>
      </c>
      <c r="U80" s="19">
        <v>4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07" t="s">
        <v>136</v>
      </c>
      <c r="AB80" s="95" t="s">
        <v>22</v>
      </c>
      <c r="AC80" s="103" t="s">
        <v>149</v>
      </c>
      <c r="AD80" s="99">
        <f>AD83+AD85</f>
        <v>5000000</v>
      </c>
      <c r="AE80" s="99">
        <f>AE83+AE85</f>
        <v>0</v>
      </c>
      <c r="AF80" s="99">
        <f>AF83+AF85</f>
        <v>0</v>
      </c>
      <c r="AG80" s="99">
        <f>AG83+AG85</f>
        <v>0</v>
      </c>
      <c r="AH80" s="99">
        <f>AH83+AH85</f>
        <v>0</v>
      </c>
      <c r="AI80" s="74">
        <f t="shared" si="19"/>
        <v>5000000</v>
      </c>
      <c r="AJ80" s="131">
        <v>2023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s="20" customFormat="1" ht="36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>
        <v>0</v>
      </c>
      <c r="S81" s="163">
        <v>3</v>
      </c>
      <c r="T81" s="163">
        <v>4</v>
      </c>
      <c r="U81" s="163">
        <v>4</v>
      </c>
      <c r="V81" s="163">
        <v>1</v>
      </c>
      <c r="W81" s="163">
        <v>0</v>
      </c>
      <c r="X81" s="163">
        <v>0</v>
      </c>
      <c r="Y81" s="163">
        <v>0</v>
      </c>
      <c r="Z81" s="163">
        <v>1</v>
      </c>
      <c r="AA81" s="149" t="s">
        <v>137</v>
      </c>
      <c r="AB81" s="141" t="s">
        <v>22</v>
      </c>
      <c r="AC81" s="158" t="s">
        <v>149</v>
      </c>
      <c r="AD81" s="156">
        <v>4</v>
      </c>
      <c r="AE81" s="159">
        <v>0</v>
      </c>
      <c r="AF81" s="159">
        <v>0</v>
      </c>
      <c r="AG81" s="159">
        <v>0</v>
      </c>
      <c r="AH81" s="159">
        <v>0</v>
      </c>
      <c r="AI81" s="160">
        <f t="shared" si="19"/>
        <v>4</v>
      </c>
      <c r="AJ81" s="161">
        <v>2023</v>
      </c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20" customFormat="1" ht="36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>
        <v>0</v>
      </c>
      <c r="S82" s="163">
        <v>3</v>
      </c>
      <c r="T82" s="163">
        <v>4</v>
      </c>
      <c r="U82" s="163">
        <v>4</v>
      </c>
      <c r="V82" s="163">
        <v>1</v>
      </c>
      <c r="W82" s="163">
        <v>0</v>
      </c>
      <c r="X82" s="163">
        <v>0</v>
      </c>
      <c r="Y82" s="163">
        <v>0</v>
      </c>
      <c r="Z82" s="163">
        <v>2</v>
      </c>
      <c r="AA82" s="149" t="s">
        <v>138</v>
      </c>
      <c r="AB82" s="141" t="s">
        <v>22</v>
      </c>
      <c r="AC82" s="158" t="s">
        <v>149</v>
      </c>
      <c r="AD82" s="156">
        <v>9</v>
      </c>
      <c r="AE82" s="159">
        <v>0</v>
      </c>
      <c r="AF82" s="159">
        <v>0</v>
      </c>
      <c r="AG82" s="159">
        <v>0</v>
      </c>
      <c r="AH82" s="159">
        <v>0</v>
      </c>
      <c r="AI82" s="160">
        <f t="shared" si="19"/>
        <v>9</v>
      </c>
      <c r="AJ82" s="161">
        <v>2023</v>
      </c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s="20" customFormat="1" ht="60">
      <c r="A83" s="19">
        <v>0</v>
      </c>
      <c r="B83" s="19">
        <v>2</v>
      </c>
      <c r="C83" s="19">
        <v>7</v>
      </c>
      <c r="D83" s="19">
        <v>0</v>
      </c>
      <c r="E83" s="19">
        <v>5</v>
      </c>
      <c r="F83" s="19">
        <v>0</v>
      </c>
      <c r="G83" s="19">
        <v>2</v>
      </c>
      <c r="H83" s="19">
        <v>0</v>
      </c>
      <c r="I83" s="19">
        <v>3</v>
      </c>
      <c r="J83" s="19">
        <v>4</v>
      </c>
      <c r="K83" s="19">
        <v>0</v>
      </c>
      <c r="L83" s="19">
        <v>1</v>
      </c>
      <c r="M83" s="19">
        <v>2</v>
      </c>
      <c r="N83" s="19">
        <v>0</v>
      </c>
      <c r="O83" s="19">
        <v>0</v>
      </c>
      <c r="P83" s="19">
        <v>1</v>
      </c>
      <c r="Q83" s="19" t="s">
        <v>0</v>
      </c>
      <c r="R83" s="19">
        <v>0</v>
      </c>
      <c r="S83" s="19">
        <v>3</v>
      </c>
      <c r="T83" s="19">
        <v>4</v>
      </c>
      <c r="U83" s="19">
        <v>4</v>
      </c>
      <c r="V83" s="19">
        <v>1</v>
      </c>
      <c r="W83" s="19">
        <v>0</v>
      </c>
      <c r="X83" s="19">
        <v>1</v>
      </c>
      <c r="Y83" s="19">
        <v>0</v>
      </c>
      <c r="Z83" s="19">
        <v>0</v>
      </c>
      <c r="AA83" s="37" t="s">
        <v>139</v>
      </c>
      <c r="AB83" s="17" t="s">
        <v>20</v>
      </c>
      <c r="AC83" s="103" t="s">
        <v>149</v>
      </c>
      <c r="AD83" s="99">
        <v>3000000</v>
      </c>
      <c r="AE83" s="99">
        <v>0</v>
      </c>
      <c r="AF83" s="99">
        <v>0</v>
      </c>
      <c r="AG83" s="99">
        <v>0</v>
      </c>
      <c r="AH83" s="99">
        <v>0</v>
      </c>
      <c r="AI83" s="74">
        <f t="shared" si="19"/>
        <v>3000000</v>
      </c>
      <c r="AJ83" s="131">
        <v>2023</v>
      </c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s="20" customFormat="1" ht="36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>
        <v>0</v>
      </c>
      <c r="S84" s="163">
        <v>3</v>
      </c>
      <c r="T84" s="163">
        <v>4</v>
      </c>
      <c r="U84" s="163">
        <v>4</v>
      </c>
      <c r="V84" s="163">
        <v>1</v>
      </c>
      <c r="W84" s="163">
        <v>0</v>
      </c>
      <c r="X84" s="163">
        <v>1</v>
      </c>
      <c r="Y84" s="162">
        <v>0</v>
      </c>
      <c r="Z84" s="163">
        <v>1</v>
      </c>
      <c r="AA84" s="149" t="s">
        <v>140</v>
      </c>
      <c r="AB84" s="141" t="s">
        <v>22</v>
      </c>
      <c r="AC84" s="158" t="s">
        <v>149</v>
      </c>
      <c r="AD84" s="158">
        <v>1</v>
      </c>
      <c r="AE84" s="158">
        <v>0</v>
      </c>
      <c r="AF84" s="158">
        <v>0</v>
      </c>
      <c r="AG84" s="158">
        <v>0</v>
      </c>
      <c r="AH84" s="158">
        <v>0</v>
      </c>
      <c r="AI84" s="161">
        <f t="shared" si="19"/>
        <v>1</v>
      </c>
      <c r="AJ84" s="161">
        <v>2023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20" customFormat="1" ht="60">
      <c r="A85" s="19">
        <v>0</v>
      </c>
      <c r="B85" s="19">
        <v>2</v>
      </c>
      <c r="C85" s="19">
        <v>7</v>
      </c>
      <c r="D85" s="19">
        <v>0</v>
      </c>
      <c r="E85" s="19">
        <v>5</v>
      </c>
      <c r="F85" s="19">
        <v>0</v>
      </c>
      <c r="G85" s="19">
        <v>2</v>
      </c>
      <c r="H85" s="19">
        <v>0</v>
      </c>
      <c r="I85" s="19">
        <v>3</v>
      </c>
      <c r="J85" s="19">
        <v>4</v>
      </c>
      <c r="K85" s="19">
        <v>0</v>
      </c>
      <c r="L85" s="19">
        <v>1</v>
      </c>
      <c r="M85" s="19">
        <v>2</v>
      </c>
      <c r="N85" s="19">
        <v>0</v>
      </c>
      <c r="O85" s="19">
        <v>0</v>
      </c>
      <c r="P85" s="19">
        <v>2</v>
      </c>
      <c r="Q85" s="19" t="s">
        <v>0</v>
      </c>
      <c r="R85" s="19">
        <v>0</v>
      </c>
      <c r="S85" s="19">
        <v>3</v>
      </c>
      <c r="T85" s="19">
        <v>4</v>
      </c>
      <c r="U85" s="19">
        <v>4</v>
      </c>
      <c r="V85" s="19">
        <v>1</v>
      </c>
      <c r="W85" s="19">
        <v>0</v>
      </c>
      <c r="X85" s="19">
        <v>2</v>
      </c>
      <c r="Y85" s="19">
        <v>0</v>
      </c>
      <c r="Z85" s="19">
        <v>0</v>
      </c>
      <c r="AA85" s="105" t="s">
        <v>141</v>
      </c>
      <c r="AB85" s="95" t="s">
        <v>20</v>
      </c>
      <c r="AC85" s="103" t="s">
        <v>149</v>
      </c>
      <c r="AD85" s="99">
        <v>2000000</v>
      </c>
      <c r="AE85" s="99">
        <v>0</v>
      </c>
      <c r="AF85" s="99">
        <v>0</v>
      </c>
      <c r="AG85" s="99">
        <v>0</v>
      </c>
      <c r="AH85" s="99">
        <v>0</v>
      </c>
      <c r="AI85" s="74">
        <f t="shared" si="19"/>
        <v>2000000</v>
      </c>
      <c r="AJ85" s="131">
        <v>2023</v>
      </c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s="20" customFormat="1" ht="36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>
        <v>0</v>
      </c>
      <c r="S86" s="163">
        <v>3</v>
      </c>
      <c r="T86" s="163">
        <v>4</v>
      </c>
      <c r="U86" s="163">
        <v>4</v>
      </c>
      <c r="V86" s="163">
        <v>1</v>
      </c>
      <c r="W86" s="163">
        <v>0</v>
      </c>
      <c r="X86" s="163">
        <v>2</v>
      </c>
      <c r="Y86" s="163">
        <v>0</v>
      </c>
      <c r="Z86" s="163">
        <v>1</v>
      </c>
      <c r="AA86" s="149" t="s">
        <v>142</v>
      </c>
      <c r="AB86" s="141" t="s">
        <v>22</v>
      </c>
      <c r="AC86" s="158" t="s">
        <v>149</v>
      </c>
      <c r="AD86" s="158">
        <v>1</v>
      </c>
      <c r="AE86" s="158">
        <v>0</v>
      </c>
      <c r="AF86" s="158">
        <v>0</v>
      </c>
      <c r="AG86" s="158">
        <v>0</v>
      </c>
      <c r="AH86" s="158">
        <v>0</v>
      </c>
      <c r="AI86" s="161">
        <f t="shared" si="19"/>
        <v>1</v>
      </c>
      <c r="AJ86" s="161">
        <v>2023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s="20" customFormat="1" ht="24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>
        <v>0</v>
      </c>
      <c r="S87" s="163">
        <v>3</v>
      </c>
      <c r="T87" s="163">
        <v>4</v>
      </c>
      <c r="U87" s="163">
        <v>4</v>
      </c>
      <c r="V87" s="163">
        <v>1</v>
      </c>
      <c r="W87" s="163">
        <v>0</v>
      </c>
      <c r="X87" s="163">
        <v>2</v>
      </c>
      <c r="Y87" s="163">
        <v>0</v>
      </c>
      <c r="Z87" s="163">
        <v>2</v>
      </c>
      <c r="AA87" s="149" t="s">
        <v>143</v>
      </c>
      <c r="AB87" s="141" t="s">
        <v>22</v>
      </c>
      <c r="AC87" s="158" t="s">
        <v>149</v>
      </c>
      <c r="AD87" s="158">
        <v>0</v>
      </c>
      <c r="AE87" s="158">
        <v>0</v>
      </c>
      <c r="AF87" s="158">
        <v>0</v>
      </c>
      <c r="AG87" s="158">
        <v>0</v>
      </c>
      <c r="AH87" s="158">
        <v>0</v>
      </c>
      <c r="AI87" s="161">
        <f t="shared" si="19"/>
        <v>0</v>
      </c>
      <c r="AJ87" s="161">
        <v>2023</v>
      </c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s="20" customFormat="1" ht="20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0</v>
      </c>
      <c r="S88" s="19">
        <v>3</v>
      </c>
      <c r="T88" s="19">
        <v>4</v>
      </c>
      <c r="U88" s="19">
        <v>4</v>
      </c>
      <c r="V88" s="19">
        <v>2</v>
      </c>
      <c r="W88" s="19">
        <v>0</v>
      </c>
      <c r="X88" s="19">
        <v>0</v>
      </c>
      <c r="Y88" s="19">
        <v>0</v>
      </c>
      <c r="Z88" s="19">
        <v>0</v>
      </c>
      <c r="AA88" s="37" t="s">
        <v>134</v>
      </c>
      <c r="AB88" s="17" t="s">
        <v>44</v>
      </c>
      <c r="AC88" s="103" t="s">
        <v>149</v>
      </c>
      <c r="AD88" s="103" t="s">
        <v>27</v>
      </c>
      <c r="AE88" s="103" t="s">
        <v>27</v>
      </c>
      <c r="AF88" s="103" t="s">
        <v>27</v>
      </c>
      <c r="AG88" s="103" t="s">
        <v>27</v>
      </c>
      <c r="AH88" s="103" t="s">
        <v>27</v>
      </c>
      <c r="AI88" s="131" t="s">
        <v>27</v>
      </c>
      <c r="AJ88" s="131">
        <v>2027</v>
      </c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s="20" customFormat="1" ht="27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>
        <v>0</v>
      </c>
      <c r="S89" s="163">
        <v>3</v>
      </c>
      <c r="T89" s="163">
        <v>4</v>
      </c>
      <c r="U89" s="163">
        <v>4</v>
      </c>
      <c r="V89" s="163">
        <v>2</v>
      </c>
      <c r="W89" s="163">
        <v>0</v>
      </c>
      <c r="X89" s="163">
        <v>0</v>
      </c>
      <c r="Y89" s="163">
        <v>0</v>
      </c>
      <c r="Z89" s="163">
        <v>1</v>
      </c>
      <c r="AA89" s="149" t="s">
        <v>144</v>
      </c>
      <c r="AB89" s="141" t="s">
        <v>22</v>
      </c>
      <c r="AC89" s="158" t="s">
        <v>149</v>
      </c>
      <c r="AD89" s="158">
        <v>7</v>
      </c>
      <c r="AE89" s="158">
        <v>7</v>
      </c>
      <c r="AF89" s="158">
        <v>4</v>
      </c>
      <c r="AG89" s="158">
        <v>4</v>
      </c>
      <c r="AH89" s="158">
        <v>4</v>
      </c>
      <c r="AI89" s="161">
        <f>AD89+AE89+AF89+AG89+AH89</f>
        <v>26</v>
      </c>
      <c r="AJ89" s="161">
        <v>2027</v>
      </c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s="20" customFormat="1" ht="27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</v>
      </c>
      <c r="S90" s="19">
        <v>3</v>
      </c>
      <c r="T90" s="19">
        <v>4</v>
      </c>
      <c r="U90" s="19">
        <v>4</v>
      </c>
      <c r="V90" s="19">
        <v>2</v>
      </c>
      <c r="W90" s="19">
        <v>0</v>
      </c>
      <c r="X90" s="19">
        <v>1</v>
      </c>
      <c r="Y90" s="19">
        <v>0</v>
      </c>
      <c r="Z90" s="19">
        <v>0</v>
      </c>
      <c r="AA90" s="37" t="s">
        <v>145</v>
      </c>
      <c r="AB90" s="17" t="s">
        <v>44</v>
      </c>
      <c r="AC90" s="103" t="s">
        <v>149</v>
      </c>
      <c r="AD90" s="103" t="s">
        <v>27</v>
      </c>
      <c r="AE90" s="103" t="s">
        <v>27</v>
      </c>
      <c r="AF90" s="103" t="s">
        <v>27</v>
      </c>
      <c r="AG90" s="103" t="s">
        <v>27</v>
      </c>
      <c r="AH90" s="103" t="s">
        <v>27</v>
      </c>
      <c r="AI90" s="131" t="s">
        <v>27</v>
      </c>
      <c r="AJ90" s="131">
        <v>2027</v>
      </c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s="20" customFormat="1" ht="27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>
        <v>0</v>
      </c>
      <c r="S91" s="163">
        <v>3</v>
      </c>
      <c r="T91" s="163">
        <v>4</v>
      </c>
      <c r="U91" s="163">
        <v>4</v>
      </c>
      <c r="V91" s="163">
        <v>2</v>
      </c>
      <c r="W91" s="163">
        <v>0</v>
      </c>
      <c r="X91" s="163">
        <v>1</v>
      </c>
      <c r="Y91" s="163">
        <v>0</v>
      </c>
      <c r="Z91" s="163">
        <v>1</v>
      </c>
      <c r="AA91" s="149" t="s">
        <v>146</v>
      </c>
      <c r="AB91" s="141" t="s">
        <v>22</v>
      </c>
      <c r="AC91" s="158" t="s">
        <v>149</v>
      </c>
      <c r="AD91" s="158">
        <v>4</v>
      </c>
      <c r="AE91" s="158">
        <v>4</v>
      </c>
      <c r="AF91" s="158">
        <v>4</v>
      </c>
      <c r="AG91" s="158">
        <v>4</v>
      </c>
      <c r="AH91" s="158">
        <v>4</v>
      </c>
      <c r="AI91" s="161">
        <f>AD91+AE91+AF91+AG91+AH91</f>
        <v>20</v>
      </c>
      <c r="AJ91" s="161">
        <v>2027</v>
      </c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s="20" customFormat="1" ht="51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</v>
      </c>
      <c r="S92" s="19">
        <v>3</v>
      </c>
      <c r="T92" s="19">
        <v>4</v>
      </c>
      <c r="U92" s="19">
        <v>4</v>
      </c>
      <c r="V92" s="19">
        <v>2</v>
      </c>
      <c r="W92" s="19">
        <v>0</v>
      </c>
      <c r="X92" s="19">
        <v>2</v>
      </c>
      <c r="Y92" s="19">
        <v>0</v>
      </c>
      <c r="Z92" s="19">
        <v>0</v>
      </c>
      <c r="AA92" s="37" t="s">
        <v>147</v>
      </c>
      <c r="AB92" s="17" t="s">
        <v>44</v>
      </c>
      <c r="AC92" s="103" t="s">
        <v>149</v>
      </c>
      <c r="AD92" s="103" t="s">
        <v>27</v>
      </c>
      <c r="AE92" s="103">
        <v>0</v>
      </c>
      <c r="AF92" s="103">
        <v>0</v>
      </c>
      <c r="AG92" s="103">
        <v>0</v>
      </c>
      <c r="AH92" s="103">
        <v>0</v>
      </c>
      <c r="AI92" s="131">
        <v>0</v>
      </c>
      <c r="AJ92" s="131">
        <v>2023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s="20" customFormat="1" ht="60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>
        <v>0</v>
      </c>
      <c r="S93" s="163">
        <v>3</v>
      </c>
      <c r="T93" s="163">
        <v>4</v>
      </c>
      <c r="U93" s="163">
        <v>4</v>
      </c>
      <c r="V93" s="163">
        <v>2</v>
      </c>
      <c r="W93" s="163">
        <v>0</v>
      </c>
      <c r="X93" s="163">
        <v>2</v>
      </c>
      <c r="Y93" s="163">
        <v>0</v>
      </c>
      <c r="Z93" s="163">
        <v>1</v>
      </c>
      <c r="AA93" s="149" t="s">
        <v>148</v>
      </c>
      <c r="AB93" s="141" t="s">
        <v>22</v>
      </c>
      <c r="AC93" s="158" t="s">
        <v>149</v>
      </c>
      <c r="AD93" s="158">
        <v>1</v>
      </c>
      <c r="AE93" s="158">
        <v>0</v>
      </c>
      <c r="AF93" s="158">
        <v>0</v>
      </c>
      <c r="AG93" s="158">
        <v>0</v>
      </c>
      <c r="AH93" s="158">
        <v>0</v>
      </c>
      <c r="AI93" s="161">
        <v>0</v>
      </c>
      <c r="AJ93" s="161">
        <v>2023</v>
      </c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</row>
    <row r="97" spans="1:49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</row>
    <row r="98" spans="1:49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1:49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1:49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1:49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1:49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1:49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1:49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1:49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1:49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1:49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1:49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1:49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1:49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1:49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1:49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1:49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1:49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1:49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5"/>
      <c r="U127" s="15"/>
      <c r="V127" s="15"/>
      <c r="W127" s="15"/>
      <c r="X127" s="15"/>
      <c r="Y127" s="15"/>
      <c r="Z127" s="15"/>
      <c r="AA127" s="5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3"/>
      <c r="M128" s="13"/>
      <c r="N128" s="13"/>
      <c r="O128" s="13"/>
      <c r="P128" s="13"/>
      <c r="Q128" s="13"/>
      <c r="R128" s="13"/>
      <c r="S128" s="13"/>
      <c r="T128" s="15"/>
      <c r="U128" s="15"/>
      <c r="V128" s="15"/>
      <c r="W128" s="15"/>
      <c r="X128" s="15"/>
      <c r="Y128" s="15"/>
      <c r="Z128" s="15"/>
      <c r="AA128" s="5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5"/>
      <c r="U129" s="15"/>
      <c r="V129" s="15"/>
      <c r="W129" s="15"/>
      <c r="X129" s="15"/>
      <c r="Y129" s="15"/>
      <c r="Z129" s="15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5"/>
      <c r="U130" s="15"/>
      <c r="V130" s="15"/>
      <c r="W130" s="15"/>
      <c r="X130" s="15"/>
      <c r="Y130" s="15"/>
      <c r="Z130" s="15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5"/>
      <c r="U131" s="15"/>
      <c r="V131" s="15"/>
      <c r="W131" s="15"/>
      <c r="X131" s="15"/>
      <c r="Y131" s="15"/>
      <c r="Z131" s="15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ht="15">
      <c r="AA222" s="13"/>
    </row>
    <row r="223" ht="15">
      <c r="AA223" s="13"/>
    </row>
  </sheetData>
  <sheetProtection/>
  <mergeCells count="22"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  <mergeCell ref="H8:Q9"/>
    <mergeCell ref="AB7:AB9"/>
    <mergeCell ref="U8:U9"/>
    <mergeCell ref="V8:V9"/>
    <mergeCell ref="W8:X9"/>
    <mergeCell ref="Y8:Z9"/>
    <mergeCell ref="AA3:AJ3"/>
    <mergeCell ref="AE1:AJ1"/>
    <mergeCell ref="AB2:AJ2"/>
    <mergeCell ref="C4:AJ4"/>
    <mergeCell ref="C5:AJ5"/>
    <mergeCell ref="C6:AJ6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48" r:id="rId1"/>
  <rowBreaks count="2" manualBreakCount="2">
    <brk id="40" max="35" man="1"/>
    <brk id="7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88"/>
  <sheetViews>
    <sheetView zoomScalePageLayoutView="0" workbookViewId="0" topLeftCell="A1">
      <selection activeCell="A88" sqref="A88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91" t="s">
        <v>120</v>
      </c>
      <c r="B1" s="192"/>
      <c r="C1" s="192"/>
      <c r="D1" s="192"/>
      <c r="E1" s="192"/>
    </row>
    <row r="2" spans="1:5" ht="15">
      <c r="A2" s="187" t="s">
        <v>33</v>
      </c>
      <c r="B2" s="188"/>
      <c r="C2" s="188"/>
      <c r="D2" s="188"/>
      <c r="E2" s="188"/>
    </row>
    <row r="3" spans="1:5" ht="15">
      <c r="A3" s="187" t="s">
        <v>3</v>
      </c>
      <c r="B3" s="188"/>
      <c r="C3" s="188"/>
      <c r="D3" s="188"/>
      <c r="E3" s="188"/>
    </row>
    <row r="4" spans="1:5" ht="35.25" customHeight="1">
      <c r="A4" s="187" t="s">
        <v>121</v>
      </c>
      <c r="B4" s="188"/>
      <c r="C4" s="188"/>
      <c r="D4" s="188"/>
      <c r="E4" s="188"/>
    </row>
    <row r="5" spans="1:5" ht="15" customHeight="1">
      <c r="A5" s="189" t="s">
        <v>4</v>
      </c>
      <c r="B5" s="190"/>
      <c r="C5" s="190"/>
      <c r="D5" s="190"/>
      <c r="E5" s="190"/>
    </row>
    <row r="6" spans="1:5" ht="7.5" customHeight="1">
      <c r="A6" s="56"/>
      <c r="B6" s="27"/>
      <c r="C6" s="27"/>
      <c r="D6" s="27"/>
      <c r="E6" s="27"/>
    </row>
    <row r="7" spans="1:5" ht="84">
      <c r="A7" s="57" t="s">
        <v>34</v>
      </c>
      <c r="B7" s="57" t="s">
        <v>35</v>
      </c>
      <c r="C7" s="57" t="s">
        <v>36</v>
      </c>
      <c r="D7" s="57" t="s">
        <v>37</v>
      </c>
      <c r="E7" s="58" t="s">
        <v>122</v>
      </c>
    </row>
    <row r="8" spans="1:5" ht="15.75">
      <c r="A8" s="36" t="s">
        <v>12</v>
      </c>
      <c r="B8" s="35" t="s">
        <v>20</v>
      </c>
      <c r="C8" s="59"/>
      <c r="D8" s="59"/>
      <c r="E8" s="59"/>
    </row>
    <row r="9" spans="1:5" ht="15">
      <c r="A9" s="36" t="s">
        <v>28</v>
      </c>
      <c r="B9" s="35"/>
      <c r="C9" s="54"/>
      <c r="D9" s="54"/>
      <c r="E9" s="54"/>
    </row>
    <row r="10" spans="1:5" ht="21">
      <c r="A10" s="84" t="s">
        <v>63</v>
      </c>
      <c r="B10" s="83"/>
      <c r="C10" s="85"/>
      <c r="D10" s="54"/>
      <c r="E10" s="54"/>
    </row>
    <row r="11" spans="1:5" ht="37.5" customHeight="1">
      <c r="A11" s="86" t="s">
        <v>87</v>
      </c>
      <c r="B11" s="83" t="s">
        <v>21</v>
      </c>
      <c r="C11" s="87" t="s">
        <v>39</v>
      </c>
      <c r="D11" s="47" t="s">
        <v>38</v>
      </c>
      <c r="E11" s="54" t="s">
        <v>27</v>
      </c>
    </row>
    <row r="12" spans="1:5" ht="37.5" customHeight="1">
      <c r="A12" s="86" t="s">
        <v>88</v>
      </c>
      <c r="B12" s="83" t="s">
        <v>42</v>
      </c>
      <c r="C12" s="87" t="s">
        <v>39</v>
      </c>
      <c r="D12" s="47" t="s">
        <v>38</v>
      </c>
      <c r="E12" s="54" t="s">
        <v>5</v>
      </c>
    </row>
    <row r="13" spans="1:5" ht="22.5" customHeight="1">
      <c r="A13" s="84" t="s">
        <v>64</v>
      </c>
      <c r="B13" s="83"/>
      <c r="C13" s="85"/>
      <c r="D13" s="47"/>
      <c r="E13" s="54"/>
    </row>
    <row r="14" spans="1:5" ht="31.5">
      <c r="A14" s="86" t="s">
        <v>89</v>
      </c>
      <c r="B14" s="83" t="s">
        <v>55</v>
      </c>
      <c r="C14" s="87" t="s">
        <v>39</v>
      </c>
      <c r="D14" s="47" t="s">
        <v>126</v>
      </c>
      <c r="E14" s="54" t="s">
        <v>41</v>
      </c>
    </row>
    <row r="15" spans="1:5" ht="31.5">
      <c r="A15" s="84" t="s">
        <v>86</v>
      </c>
      <c r="B15" s="83"/>
      <c r="C15" s="87"/>
      <c r="D15" s="47"/>
      <c r="E15" s="54"/>
    </row>
    <row r="16" spans="1:5" ht="31.5">
      <c r="A16" s="86" t="s">
        <v>90</v>
      </c>
      <c r="B16" s="83"/>
      <c r="C16" s="87" t="s">
        <v>39</v>
      </c>
      <c r="D16" s="47" t="s">
        <v>46</v>
      </c>
      <c r="E16" s="54" t="s">
        <v>41</v>
      </c>
    </row>
    <row r="17" spans="1:5" ht="21">
      <c r="A17" s="84" t="s">
        <v>65</v>
      </c>
      <c r="B17" s="83" t="s">
        <v>20</v>
      </c>
      <c r="C17" s="85"/>
      <c r="D17" s="47"/>
      <c r="E17" s="54"/>
    </row>
    <row r="18" spans="1:5" ht="31.5">
      <c r="A18" s="86" t="s">
        <v>94</v>
      </c>
      <c r="B18" s="83" t="s">
        <v>20</v>
      </c>
      <c r="C18" s="85"/>
      <c r="D18" s="47"/>
      <c r="E18" s="54"/>
    </row>
    <row r="19" spans="1:5" ht="36" customHeight="1">
      <c r="A19" s="86" t="s">
        <v>66</v>
      </c>
      <c r="B19" s="83" t="s">
        <v>22</v>
      </c>
      <c r="C19" s="87" t="s">
        <v>39</v>
      </c>
      <c r="D19" s="47" t="s">
        <v>45</v>
      </c>
      <c r="E19" s="54" t="s">
        <v>41</v>
      </c>
    </row>
    <row r="20" spans="1:5" ht="31.5">
      <c r="A20" s="86" t="s">
        <v>118</v>
      </c>
      <c r="B20" s="83" t="s">
        <v>44</v>
      </c>
      <c r="C20" s="85"/>
      <c r="D20" s="47"/>
      <c r="E20" s="54"/>
    </row>
    <row r="21" spans="1:5" ht="33">
      <c r="A21" s="86" t="s">
        <v>67</v>
      </c>
      <c r="B21" s="83" t="s">
        <v>22</v>
      </c>
      <c r="C21" s="87" t="s">
        <v>39</v>
      </c>
      <c r="D21" s="47" t="s">
        <v>45</v>
      </c>
      <c r="E21" s="54" t="s">
        <v>41</v>
      </c>
    </row>
    <row r="22" spans="1:5" ht="54.75" customHeight="1">
      <c r="A22" s="86" t="s">
        <v>95</v>
      </c>
      <c r="B22" s="83" t="s">
        <v>11</v>
      </c>
      <c r="C22" s="85"/>
      <c r="D22" s="47"/>
      <c r="E22" s="54"/>
    </row>
    <row r="23" spans="1:5" ht="55.5" customHeight="1">
      <c r="A23" s="86" t="s">
        <v>68</v>
      </c>
      <c r="B23" s="83" t="s">
        <v>22</v>
      </c>
      <c r="C23" s="85"/>
      <c r="D23" s="47" t="s">
        <v>47</v>
      </c>
      <c r="E23" s="54" t="s">
        <v>41</v>
      </c>
    </row>
    <row r="24" spans="1:5" ht="26.25" customHeight="1">
      <c r="A24" s="86" t="s">
        <v>96</v>
      </c>
      <c r="B24" s="83" t="s">
        <v>20</v>
      </c>
      <c r="C24" s="85"/>
      <c r="D24" s="47"/>
      <c r="E24" s="54"/>
    </row>
    <row r="25" spans="1:5" ht="31.5">
      <c r="A25" s="86" t="s">
        <v>69</v>
      </c>
      <c r="B25" s="83" t="s">
        <v>23</v>
      </c>
      <c r="C25" s="87" t="s">
        <v>39</v>
      </c>
      <c r="D25" s="47" t="s">
        <v>48</v>
      </c>
      <c r="E25" s="54" t="s">
        <v>41</v>
      </c>
    </row>
    <row r="26" spans="1:5" ht="46.5" customHeight="1">
      <c r="A26" s="91" t="s">
        <v>70</v>
      </c>
      <c r="B26" s="83" t="s">
        <v>20</v>
      </c>
      <c r="C26" s="85"/>
      <c r="D26" s="47"/>
      <c r="E26" s="54"/>
    </row>
    <row r="27" spans="1:5" ht="33">
      <c r="A27" s="86" t="s">
        <v>71</v>
      </c>
      <c r="B27" s="83" t="s">
        <v>22</v>
      </c>
      <c r="C27" s="87" t="s">
        <v>39</v>
      </c>
      <c r="D27" s="47" t="s">
        <v>45</v>
      </c>
      <c r="E27" s="54" t="s">
        <v>41</v>
      </c>
    </row>
    <row r="28" spans="1:5" ht="54" customHeight="1">
      <c r="A28" s="86" t="s">
        <v>97</v>
      </c>
      <c r="B28" s="83" t="s">
        <v>11</v>
      </c>
      <c r="C28" s="85"/>
      <c r="D28" s="47"/>
      <c r="E28" s="54"/>
    </row>
    <row r="29" spans="1:5" ht="33">
      <c r="A29" s="86" t="s">
        <v>72</v>
      </c>
      <c r="B29" s="83" t="s">
        <v>22</v>
      </c>
      <c r="C29" s="87" t="s">
        <v>39</v>
      </c>
      <c r="D29" s="47" t="s">
        <v>45</v>
      </c>
      <c r="E29" s="54" t="s">
        <v>41</v>
      </c>
    </row>
    <row r="30" spans="1:5" ht="27.75" customHeight="1">
      <c r="A30" s="84" t="s">
        <v>30</v>
      </c>
      <c r="B30" s="83" t="s">
        <v>20</v>
      </c>
      <c r="C30" s="85"/>
      <c r="D30" s="47"/>
      <c r="E30" s="54"/>
    </row>
    <row r="31" spans="1:5" ht="42">
      <c r="A31" s="86" t="s">
        <v>73</v>
      </c>
      <c r="B31" s="83" t="s">
        <v>20</v>
      </c>
      <c r="C31" s="85"/>
      <c r="D31" s="47"/>
      <c r="E31" s="54"/>
    </row>
    <row r="32" spans="1:5" ht="42">
      <c r="A32" s="86" t="s">
        <v>74</v>
      </c>
      <c r="B32" s="83" t="s">
        <v>22</v>
      </c>
      <c r="C32" s="87" t="s">
        <v>39</v>
      </c>
      <c r="D32" s="47" t="s">
        <v>127</v>
      </c>
      <c r="E32" s="54" t="s">
        <v>41</v>
      </c>
    </row>
    <row r="33" spans="1:5" ht="52.5">
      <c r="A33" s="86" t="s">
        <v>75</v>
      </c>
      <c r="B33" s="83" t="s">
        <v>20</v>
      </c>
      <c r="C33" s="85"/>
      <c r="D33" s="47"/>
      <c r="E33" s="54"/>
    </row>
    <row r="34" spans="1:5" ht="15">
      <c r="A34" s="86" t="s">
        <v>31</v>
      </c>
      <c r="B34" s="83" t="s">
        <v>20</v>
      </c>
      <c r="C34" s="85"/>
      <c r="D34" s="47"/>
      <c r="E34" s="54"/>
    </row>
    <row r="35" spans="1:5" ht="15">
      <c r="A35" s="86" t="s">
        <v>32</v>
      </c>
      <c r="B35" s="83" t="s">
        <v>20</v>
      </c>
      <c r="C35" s="85"/>
      <c r="D35" s="47"/>
      <c r="E35" s="54"/>
    </row>
    <row r="36" spans="1:5" ht="24.75">
      <c r="A36" s="86" t="s">
        <v>76</v>
      </c>
      <c r="B36" s="83" t="s">
        <v>54</v>
      </c>
      <c r="C36" s="88" t="s">
        <v>39</v>
      </c>
      <c r="D36" s="47" t="s">
        <v>52</v>
      </c>
      <c r="E36" s="54" t="s">
        <v>41</v>
      </c>
    </row>
    <row r="37" spans="1:5" ht="42">
      <c r="A37" s="86" t="s">
        <v>125</v>
      </c>
      <c r="B37" s="83" t="s">
        <v>26</v>
      </c>
      <c r="C37" s="88" t="s">
        <v>39</v>
      </c>
      <c r="D37" s="47" t="s">
        <v>52</v>
      </c>
      <c r="E37" s="54" t="s">
        <v>41</v>
      </c>
    </row>
    <row r="38" spans="1:5" ht="35.25" customHeight="1">
      <c r="A38" s="86" t="s">
        <v>81</v>
      </c>
      <c r="B38" s="83" t="s">
        <v>20</v>
      </c>
      <c r="C38" s="92"/>
      <c r="D38" s="93"/>
      <c r="E38" s="93"/>
    </row>
    <row r="39" spans="1:5" ht="13.5" customHeight="1">
      <c r="A39" s="86" t="s">
        <v>31</v>
      </c>
      <c r="B39" s="83" t="s">
        <v>20</v>
      </c>
      <c r="C39" s="88"/>
      <c r="D39" s="47"/>
      <c r="E39" s="54"/>
    </row>
    <row r="40" spans="1:5" ht="12.75" customHeight="1">
      <c r="A40" s="86" t="s">
        <v>32</v>
      </c>
      <c r="B40" s="83" t="s">
        <v>20</v>
      </c>
      <c r="C40" s="88"/>
      <c r="D40" s="47"/>
      <c r="E40" s="54"/>
    </row>
    <row r="41" spans="1:5" ht="23.25" customHeight="1">
      <c r="A41" s="86" t="s">
        <v>80</v>
      </c>
      <c r="B41" s="83" t="s">
        <v>22</v>
      </c>
      <c r="C41" s="88" t="s">
        <v>53</v>
      </c>
      <c r="D41" s="47" t="s">
        <v>52</v>
      </c>
      <c r="E41" s="54" t="s">
        <v>41</v>
      </c>
    </row>
    <row r="42" spans="1:5" ht="33" customHeight="1">
      <c r="A42" s="86" t="s">
        <v>77</v>
      </c>
      <c r="B42" s="83" t="s">
        <v>11</v>
      </c>
      <c r="C42" s="85"/>
      <c r="D42" s="47"/>
      <c r="E42" s="54"/>
    </row>
    <row r="43" spans="1:5" ht="42">
      <c r="A43" s="86" t="s">
        <v>78</v>
      </c>
      <c r="B43" s="83" t="s">
        <v>55</v>
      </c>
      <c r="C43" s="88" t="s">
        <v>50</v>
      </c>
      <c r="D43" s="47" t="s">
        <v>126</v>
      </c>
      <c r="E43" s="54" t="s">
        <v>41</v>
      </c>
    </row>
    <row r="44" spans="1:5" ht="21">
      <c r="A44" s="86" t="s">
        <v>79</v>
      </c>
      <c r="B44" s="83" t="s">
        <v>22</v>
      </c>
      <c r="C44" s="88" t="s">
        <v>51</v>
      </c>
      <c r="D44" s="47" t="s">
        <v>52</v>
      </c>
      <c r="E44" s="54" t="s">
        <v>41</v>
      </c>
    </row>
    <row r="45" spans="1:5" ht="21">
      <c r="A45" s="86" t="s">
        <v>91</v>
      </c>
      <c r="B45" s="83" t="s">
        <v>20</v>
      </c>
      <c r="C45" s="88"/>
      <c r="D45" s="47"/>
      <c r="E45" s="54"/>
    </row>
    <row r="46" spans="1:5" ht="21">
      <c r="A46" s="86" t="s">
        <v>117</v>
      </c>
      <c r="B46" s="83" t="s">
        <v>22</v>
      </c>
      <c r="C46" s="88"/>
      <c r="D46" s="47"/>
      <c r="E46" s="54"/>
    </row>
    <row r="47" spans="1:5" ht="21.75" customHeight="1">
      <c r="A47" s="86" t="s">
        <v>82</v>
      </c>
      <c r="B47" s="83" t="s">
        <v>20</v>
      </c>
      <c r="C47" s="88"/>
      <c r="D47" s="47"/>
      <c r="E47" s="54"/>
    </row>
    <row r="48" spans="1:5" ht="34.5" customHeight="1">
      <c r="A48" s="86" t="s">
        <v>83</v>
      </c>
      <c r="B48" s="83" t="s">
        <v>22</v>
      </c>
      <c r="C48" s="88" t="s">
        <v>53</v>
      </c>
      <c r="D48" s="47" t="s">
        <v>45</v>
      </c>
      <c r="E48" s="54" t="s">
        <v>41</v>
      </c>
    </row>
    <row r="49" spans="1:5" ht="30.75" customHeight="1">
      <c r="A49" s="86" t="s">
        <v>92</v>
      </c>
      <c r="B49" s="83" t="s">
        <v>44</v>
      </c>
      <c r="C49" s="88"/>
      <c r="D49" s="47"/>
      <c r="E49" s="54"/>
    </row>
    <row r="50" spans="1:5" ht="30.75" customHeight="1">
      <c r="A50" s="86" t="s">
        <v>93</v>
      </c>
      <c r="B50" s="83" t="s">
        <v>84</v>
      </c>
      <c r="C50" s="88" t="s">
        <v>51</v>
      </c>
      <c r="D50" s="47" t="s">
        <v>45</v>
      </c>
      <c r="E50" s="54" t="s">
        <v>41</v>
      </c>
    </row>
    <row r="51" spans="1:5" ht="31.5">
      <c r="A51" s="84" t="s">
        <v>128</v>
      </c>
      <c r="B51" s="89"/>
      <c r="C51" s="89"/>
      <c r="D51" s="46"/>
      <c r="E51" s="60"/>
    </row>
    <row r="52" spans="1:5" ht="21">
      <c r="A52" s="86" t="s">
        <v>98</v>
      </c>
      <c r="B52" s="83" t="s">
        <v>20</v>
      </c>
      <c r="C52" s="89"/>
      <c r="D52" s="46"/>
      <c r="E52" s="60"/>
    </row>
    <row r="53" spans="1:5" ht="42">
      <c r="A53" s="86" t="s">
        <v>99</v>
      </c>
      <c r="B53" s="83" t="s">
        <v>22</v>
      </c>
      <c r="C53" s="87" t="s">
        <v>40</v>
      </c>
      <c r="D53" s="47" t="s">
        <v>45</v>
      </c>
      <c r="E53" s="60" t="s">
        <v>41</v>
      </c>
    </row>
    <row r="54" spans="1:5" ht="21">
      <c r="A54" s="86" t="s">
        <v>100</v>
      </c>
      <c r="B54" s="83" t="s">
        <v>20</v>
      </c>
      <c r="C54" s="87"/>
      <c r="D54" s="47"/>
      <c r="E54" s="60"/>
    </row>
    <row r="55" spans="1:5" ht="15">
      <c r="A55" s="86" t="s">
        <v>43</v>
      </c>
      <c r="B55" s="83"/>
      <c r="C55" s="87"/>
      <c r="D55" s="47"/>
      <c r="E55" s="60"/>
    </row>
    <row r="56" spans="1:5" ht="15">
      <c r="A56" s="86" t="s">
        <v>31</v>
      </c>
      <c r="B56" s="83" t="s">
        <v>20</v>
      </c>
      <c r="C56" s="87"/>
      <c r="D56" s="47"/>
      <c r="E56" s="60"/>
    </row>
    <row r="57" spans="1:5" ht="15">
      <c r="A57" s="86" t="s">
        <v>32</v>
      </c>
      <c r="B57" s="83" t="s">
        <v>20</v>
      </c>
      <c r="C57" s="87"/>
      <c r="D57" s="47"/>
      <c r="E57" s="60"/>
    </row>
    <row r="58" spans="1:5" ht="31.5">
      <c r="A58" s="86" t="s">
        <v>101</v>
      </c>
      <c r="B58" s="83" t="s">
        <v>22</v>
      </c>
      <c r="C58" s="87" t="s">
        <v>40</v>
      </c>
      <c r="D58" s="47" t="s">
        <v>56</v>
      </c>
      <c r="E58" s="60" t="s">
        <v>41</v>
      </c>
    </row>
    <row r="59" spans="1:5" ht="31.5">
      <c r="A59" s="86" t="s">
        <v>102</v>
      </c>
      <c r="B59" s="83" t="s">
        <v>44</v>
      </c>
      <c r="C59" s="89"/>
      <c r="D59" s="61"/>
      <c r="E59" s="60"/>
    </row>
    <row r="60" spans="1:5" ht="31.5">
      <c r="A60" s="86" t="s">
        <v>103</v>
      </c>
      <c r="B60" s="83" t="s">
        <v>22</v>
      </c>
      <c r="C60" s="87" t="s">
        <v>40</v>
      </c>
      <c r="D60" s="47" t="s">
        <v>49</v>
      </c>
      <c r="E60" s="60" t="s">
        <v>41</v>
      </c>
    </row>
    <row r="61" spans="1:5" ht="31.5">
      <c r="A61" s="86" t="s">
        <v>104</v>
      </c>
      <c r="B61" s="83" t="s">
        <v>20</v>
      </c>
      <c r="C61" s="89"/>
      <c r="D61" s="61"/>
      <c r="E61" s="60"/>
    </row>
    <row r="62" spans="1:5" ht="31.5">
      <c r="A62" s="86" t="s">
        <v>119</v>
      </c>
      <c r="B62" s="83" t="s">
        <v>22</v>
      </c>
      <c r="C62" s="87" t="s">
        <v>40</v>
      </c>
      <c r="D62" s="47" t="s">
        <v>46</v>
      </c>
      <c r="E62" s="60" t="s">
        <v>41</v>
      </c>
    </row>
    <row r="63" spans="1:5" ht="31.5">
      <c r="A63" s="86" t="s">
        <v>105</v>
      </c>
      <c r="B63" s="83" t="s">
        <v>44</v>
      </c>
      <c r="C63" s="89"/>
      <c r="D63" s="61"/>
      <c r="E63" s="60"/>
    </row>
    <row r="64" spans="1:5" ht="42">
      <c r="A64" s="86" t="s">
        <v>106</v>
      </c>
      <c r="B64" s="83" t="s">
        <v>22</v>
      </c>
      <c r="C64" s="87" t="s">
        <v>40</v>
      </c>
      <c r="D64" s="47" t="s">
        <v>45</v>
      </c>
      <c r="E64" s="60" t="s">
        <v>41</v>
      </c>
    </row>
    <row r="65" spans="1:5" ht="31.5">
      <c r="A65" s="86" t="s">
        <v>107</v>
      </c>
      <c r="B65" s="83" t="s">
        <v>44</v>
      </c>
      <c r="C65" s="89"/>
      <c r="D65" s="61"/>
      <c r="E65" s="60"/>
    </row>
    <row r="66" spans="1:5" ht="42">
      <c r="A66" s="86" t="s">
        <v>108</v>
      </c>
      <c r="B66" s="83" t="s">
        <v>22</v>
      </c>
      <c r="C66" s="87" t="s">
        <v>40</v>
      </c>
      <c r="D66" s="47" t="s">
        <v>45</v>
      </c>
      <c r="E66" s="60" t="s">
        <v>41</v>
      </c>
    </row>
    <row r="67" spans="1:5" ht="21">
      <c r="A67" s="86" t="s">
        <v>109</v>
      </c>
      <c r="B67" s="83" t="s">
        <v>20</v>
      </c>
      <c r="C67" s="90"/>
      <c r="D67" s="62"/>
      <c r="E67" s="60"/>
    </row>
    <row r="68" spans="1:5" ht="33">
      <c r="A68" s="86" t="s">
        <v>110</v>
      </c>
      <c r="B68" s="83" t="s">
        <v>22</v>
      </c>
      <c r="C68" s="87" t="s">
        <v>40</v>
      </c>
      <c r="D68" s="47" t="s">
        <v>45</v>
      </c>
      <c r="E68" s="60" t="s">
        <v>41</v>
      </c>
    </row>
    <row r="69" spans="1:5" ht="34.5" customHeight="1">
      <c r="A69" s="86" t="s">
        <v>111</v>
      </c>
      <c r="B69" s="83" t="s">
        <v>44</v>
      </c>
      <c r="C69" s="90"/>
      <c r="D69" s="62"/>
      <c r="E69" s="60"/>
    </row>
    <row r="70" spans="1:5" ht="57.75">
      <c r="A70" s="86" t="s">
        <v>112</v>
      </c>
      <c r="B70" s="83" t="s">
        <v>22</v>
      </c>
      <c r="C70" s="87" t="s">
        <v>40</v>
      </c>
      <c r="D70" s="47" t="s">
        <v>123</v>
      </c>
      <c r="E70" s="60" t="s">
        <v>41</v>
      </c>
    </row>
    <row r="71" spans="1:5" ht="57.75">
      <c r="A71" s="86" t="s">
        <v>113</v>
      </c>
      <c r="B71" s="83" t="s">
        <v>22</v>
      </c>
      <c r="C71" s="87" t="s">
        <v>40</v>
      </c>
      <c r="D71" s="47" t="s">
        <v>123</v>
      </c>
      <c r="E71" s="60" t="s">
        <v>41</v>
      </c>
    </row>
    <row r="72" spans="1:5" ht="31.5">
      <c r="A72" s="86" t="s">
        <v>114</v>
      </c>
      <c r="B72" s="83" t="s">
        <v>44</v>
      </c>
      <c r="C72" s="90"/>
      <c r="D72" s="62"/>
      <c r="E72" s="60"/>
    </row>
    <row r="73" spans="1:5" ht="49.5">
      <c r="A73" s="86" t="s">
        <v>115</v>
      </c>
      <c r="B73" s="83" t="s">
        <v>22</v>
      </c>
      <c r="C73" s="87" t="s">
        <v>40</v>
      </c>
      <c r="D73" s="47" t="s">
        <v>124</v>
      </c>
      <c r="E73" s="60" t="s">
        <v>41</v>
      </c>
    </row>
    <row r="74" spans="1:5" ht="42">
      <c r="A74" s="84" t="s">
        <v>135</v>
      </c>
      <c r="B74" s="108" t="s">
        <v>20</v>
      </c>
      <c r="C74" s="109"/>
      <c r="D74" s="109"/>
      <c r="E74" s="109"/>
    </row>
    <row r="75" spans="1:5" ht="52.5">
      <c r="A75" s="86" t="s">
        <v>136</v>
      </c>
      <c r="B75" s="83" t="s">
        <v>20</v>
      </c>
      <c r="C75" s="109"/>
      <c r="D75" s="109"/>
      <c r="E75" s="109"/>
    </row>
    <row r="76" spans="1:5" ht="41.25">
      <c r="A76" s="86" t="s">
        <v>137</v>
      </c>
      <c r="B76" s="83" t="s">
        <v>22</v>
      </c>
      <c r="C76" s="88" t="s">
        <v>40</v>
      </c>
      <c r="D76" s="96" t="s">
        <v>150</v>
      </c>
      <c r="E76" s="60" t="s">
        <v>41</v>
      </c>
    </row>
    <row r="77" spans="1:5" ht="42">
      <c r="A77" s="86" t="s">
        <v>138</v>
      </c>
      <c r="B77" s="83" t="s">
        <v>22</v>
      </c>
      <c r="C77" s="88" t="s">
        <v>40</v>
      </c>
      <c r="D77" s="96" t="s">
        <v>150</v>
      </c>
      <c r="E77" s="60" t="s">
        <v>41</v>
      </c>
    </row>
    <row r="78" spans="1:5" ht="63">
      <c r="A78" s="86" t="s">
        <v>139</v>
      </c>
      <c r="B78" s="83" t="s">
        <v>20</v>
      </c>
      <c r="C78" s="96"/>
      <c r="D78" s="96"/>
      <c r="E78" s="96"/>
    </row>
    <row r="79" spans="1:5" ht="33">
      <c r="A79" s="86" t="s">
        <v>140</v>
      </c>
      <c r="B79" s="83" t="s">
        <v>22</v>
      </c>
      <c r="C79" s="88" t="s">
        <v>40</v>
      </c>
      <c r="D79" s="96" t="s">
        <v>45</v>
      </c>
      <c r="E79" s="60" t="s">
        <v>41</v>
      </c>
    </row>
    <row r="80" spans="1:5" ht="63">
      <c r="A80" s="86" t="s">
        <v>141</v>
      </c>
      <c r="B80" s="83" t="s">
        <v>20</v>
      </c>
      <c r="C80" s="96"/>
      <c r="D80" s="96"/>
      <c r="E80" s="96"/>
    </row>
    <row r="81" spans="1:5" ht="33">
      <c r="A81" s="86" t="s">
        <v>142</v>
      </c>
      <c r="B81" s="83" t="s">
        <v>22</v>
      </c>
      <c r="C81" s="88" t="s">
        <v>40</v>
      </c>
      <c r="D81" s="96" t="s">
        <v>45</v>
      </c>
      <c r="E81" s="60" t="s">
        <v>41</v>
      </c>
    </row>
    <row r="82" spans="1:5" ht="33">
      <c r="A82" s="86" t="s">
        <v>143</v>
      </c>
      <c r="B82" s="83" t="s">
        <v>133</v>
      </c>
      <c r="C82" s="88" t="s">
        <v>40</v>
      </c>
      <c r="D82" s="96" t="s">
        <v>45</v>
      </c>
      <c r="E82" s="60" t="s">
        <v>41</v>
      </c>
    </row>
    <row r="83" spans="1:5" ht="21">
      <c r="A83" s="86" t="s">
        <v>134</v>
      </c>
      <c r="B83" s="83" t="s">
        <v>20</v>
      </c>
      <c r="C83" s="96"/>
      <c r="D83" s="96"/>
      <c r="E83" s="96"/>
    </row>
    <row r="84" spans="1:5" ht="33">
      <c r="A84" s="86" t="s">
        <v>144</v>
      </c>
      <c r="B84" s="83" t="s">
        <v>22</v>
      </c>
      <c r="C84" s="88" t="s">
        <v>40</v>
      </c>
      <c r="D84" s="96" t="s">
        <v>45</v>
      </c>
      <c r="E84" s="60" t="s">
        <v>41</v>
      </c>
    </row>
    <row r="85" spans="1:5" ht="21">
      <c r="A85" s="86" t="s">
        <v>145</v>
      </c>
      <c r="B85" s="83" t="s">
        <v>44</v>
      </c>
      <c r="C85" s="96"/>
      <c r="D85" s="96"/>
      <c r="E85" s="96"/>
    </row>
    <row r="86" spans="1:5" ht="33">
      <c r="A86" s="86" t="s">
        <v>146</v>
      </c>
      <c r="B86" s="83" t="s">
        <v>22</v>
      </c>
      <c r="C86" s="88" t="s">
        <v>40</v>
      </c>
      <c r="D86" s="96" t="s">
        <v>45</v>
      </c>
      <c r="E86" s="60" t="s">
        <v>41</v>
      </c>
    </row>
    <row r="87" spans="1:5" ht="52.5">
      <c r="A87" s="86" t="s">
        <v>147</v>
      </c>
      <c r="B87" s="83" t="s">
        <v>44</v>
      </c>
      <c r="C87" s="96"/>
      <c r="D87" s="96"/>
      <c r="E87" s="96"/>
    </row>
    <row r="88" spans="1:5" ht="52.5">
      <c r="A88" s="86" t="s">
        <v>148</v>
      </c>
      <c r="B88" s="83" t="s">
        <v>22</v>
      </c>
      <c r="C88" s="88" t="s">
        <v>40</v>
      </c>
      <c r="D88" s="96" t="s">
        <v>45</v>
      </c>
      <c r="E88" s="60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2023-02-10T15:06:16Z</cp:lastPrinted>
  <dcterms:created xsi:type="dcterms:W3CDTF">2011-12-09T07:36:49Z</dcterms:created>
  <dcterms:modified xsi:type="dcterms:W3CDTF">2023-02-14T06:46:21Z</dcterms:modified>
  <cp:category/>
  <cp:version/>
  <cp:contentType/>
  <cp:contentStatus/>
</cp:coreProperties>
</file>